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6380" windowHeight="8196" tabRatio="539"/>
  </bookViews>
  <sheets>
    <sheet name="Nagłówek" sheetId="1" r:id="rId1"/>
    <sheet name="Zamówienie" sheetId="2" r:id="rId2"/>
  </sheets>
  <externalReferences>
    <externalReference r:id="rId3"/>
  </externalReferences>
  <definedNames>
    <definedName name="Excel_BuiltIn__FilterDatabase_2">Zamówienie!$A$2:$K$65</definedName>
    <definedName name="Excel_BuiltIn__FilterDatabase_3">#REF!</definedName>
    <definedName name="_xlnm.Print_Area" localSheetId="1">Zamówienie!$A$1:$CA$65</definedName>
    <definedName name="zz">'[1] KANFOR'!#REF!</definedName>
  </definedNames>
  <calcPr calcId="145621"/>
</workbook>
</file>

<file path=xl/calcChain.xml><?xml version="1.0" encoding="utf-8"?>
<calcChain xmlns="http://schemas.openxmlformats.org/spreadsheetml/2006/main">
  <c r="U4" i="2" l="1"/>
  <c r="AF4" i="2" l="1"/>
  <c r="AQ4" i="2"/>
  <c r="BB4" i="2"/>
  <c r="BM4" i="2"/>
  <c r="BN4" i="2"/>
  <c r="BO4" i="2"/>
  <c r="BP4" i="2"/>
  <c r="BQ4" i="2"/>
  <c r="BR4" i="2"/>
  <c r="BS4" i="2"/>
  <c r="BT4" i="2"/>
  <c r="BU4" i="2"/>
  <c r="BV4" i="2"/>
  <c r="BZ4" i="2"/>
  <c r="U5" i="2"/>
  <c r="AF5" i="2"/>
  <c r="AQ5" i="2"/>
  <c r="BB5" i="2"/>
  <c r="BM5" i="2"/>
  <c r="BN5" i="2"/>
  <c r="BO5" i="2"/>
  <c r="BP5" i="2"/>
  <c r="BQ5" i="2"/>
  <c r="BR5" i="2"/>
  <c r="BS5" i="2"/>
  <c r="BT5" i="2"/>
  <c r="BU5" i="2"/>
  <c r="BV5" i="2"/>
  <c r="BZ5" i="2"/>
  <c r="U6" i="2"/>
  <c r="AF6" i="2"/>
  <c r="AQ6" i="2"/>
  <c r="BB6" i="2"/>
  <c r="BM6" i="2"/>
  <c r="BN6" i="2"/>
  <c r="BO6" i="2"/>
  <c r="BP6" i="2"/>
  <c r="BQ6" i="2"/>
  <c r="BR6" i="2"/>
  <c r="BS6" i="2"/>
  <c r="BT6" i="2"/>
  <c r="BU6" i="2"/>
  <c r="BV6" i="2"/>
  <c r="BZ6" i="2"/>
  <c r="U7" i="2"/>
  <c r="AF7" i="2"/>
  <c r="AQ7" i="2"/>
  <c r="BB7" i="2"/>
  <c r="BM7" i="2"/>
  <c r="BN7" i="2"/>
  <c r="BO7" i="2"/>
  <c r="BP7" i="2"/>
  <c r="BQ7" i="2"/>
  <c r="BR7" i="2"/>
  <c r="BS7" i="2"/>
  <c r="BT7" i="2"/>
  <c r="BU7" i="2"/>
  <c r="BV7" i="2"/>
  <c r="BZ7" i="2"/>
  <c r="U8" i="2"/>
  <c r="AF8" i="2"/>
  <c r="AQ8" i="2"/>
  <c r="BB8" i="2"/>
  <c r="BM8" i="2"/>
  <c r="BN8" i="2"/>
  <c r="BO8" i="2"/>
  <c r="BP8" i="2"/>
  <c r="BQ8" i="2"/>
  <c r="BR8" i="2"/>
  <c r="BS8" i="2"/>
  <c r="BT8" i="2"/>
  <c r="BU8" i="2"/>
  <c r="BV8" i="2"/>
  <c r="BZ8" i="2"/>
  <c r="U9" i="2"/>
  <c r="AF9" i="2"/>
  <c r="AQ9" i="2"/>
  <c r="BB9" i="2"/>
  <c r="BM9" i="2"/>
  <c r="BN9" i="2"/>
  <c r="BO9" i="2"/>
  <c r="BP9" i="2"/>
  <c r="BQ9" i="2"/>
  <c r="BR9" i="2"/>
  <c r="BS9" i="2"/>
  <c r="BT9" i="2"/>
  <c r="BU9" i="2"/>
  <c r="BV9" i="2"/>
  <c r="BZ9" i="2"/>
  <c r="U10" i="2"/>
  <c r="AF10" i="2"/>
  <c r="AQ10" i="2"/>
  <c r="BB10" i="2"/>
  <c r="BM10" i="2"/>
  <c r="BN10" i="2"/>
  <c r="BO10" i="2"/>
  <c r="BP10" i="2"/>
  <c r="BQ10" i="2"/>
  <c r="BR10" i="2"/>
  <c r="BS10" i="2"/>
  <c r="BT10" i="2"/>
  <c r="BU10" i="2"/>
  <c r="BV10" i="2"/>
  <c r="BZ10" i="2"/>
  <c r="U11" i="2"/>
  <c r="AF11" i="2"/>
  <c r="AQ11" i="2"/>
  <c r="BB11" i="2"/>
  <c r="BM11" i="2"/>
  <c r="BN11" i="2"/>
  <c r="BW11" i="2" s="1"/>
  <c r="BO11" i="2"/>
  <c r="BP11" i="2"/>
  <c r="BQ11" i="2"/>
  <c r="BR11" i="2"/>
  <c r="BS11" i="2"/>
  <c r="BT11" i="2"/>
  <c r="BU11" i="2"/>
  <c r="BV11" i="2"/>
  <c r="BZ11" i="2"/>
  <c r="U12" i="2"/>
  <c r="AF12" i="2"/>
  <c r="AQ12" i="2"/>
  <c r="BB12" i="2"/>
  <c r="BM12" i="2"/>
  <c r="BN12" i="2"/>
  <c r="BO12" i="2"/>
  <c r="BP12" i="2"/>
  <c r="BQ12" i="2"/>
  <c r="BR12" i="2"/>
  <c r="BS12" i="2"/>
  <c r="BT12" i="2"/>
  <c r="BU12" i="2"/>
  <c r="BV12" i="2"/>
  <c r="BZ12" i="2"/>
  <c r="U13" i="2"/>
  <c r="AF13" i="2"/>
  <c r="AQ13" i="2"/>
  <c r="BB13" i="2"/>
  <c r="BM13" i="2"/>
  <c r="BN13" i="2"/>
  <c r="BO13" i="2"/>
  <c r="BP13" i="2"/>
  <c r="BQ13" i="2"/>
  <c r="BR13" i="2"/>
  <c r="BS13" i="2"/>
  <c r="BT13" i="2"/>
  <c r="BU13" i="2"/>
  <c r="BV13" i="2"/>
  <c r="BZ13" i="2"/>
  <c r="U14" i="2"/>
  <c r="AF14" i="2"/>
  <c r="AQ14" i="2"/>
  <c r="BB14" i="2"/>
  <c r="BM14" i="2"/>
  <c r="BN14" i="2"/>
  <c r="BO14" i="2"/>
  <c r="BP14" i="2"/>
  <c r="BQ14" i="2"/>
  <c r="BR14" i="2"/>
  <c r="BS14" i="2"/>
  <c r="BT14" i="2"/>
  <c r="BU14" i="2"/>
  <c r="BV14" i="2"/>
  <c r="BZ14" i="2"/>
  <c r="U15" i="2"/>
  <c r="AF15" i="2"/>
  <c r="AQ15" i="2"/>
  <c r="BB15" i="2"/>
  <c r="BM15" i="2"/>
  <c r="BN15" i="2"/>
  <c r="BO15" i="2"/>
  <c r="BP15" i="2"/>
  <c r="BQ15" i="2"/>
  <c r="BR15" i="2"/>
  <c r="BS15" i="2"/>
  <c r="BT15" i="2"/>
  <c r="BU15" i="2"/>
  <c r="BV15" i="2"/>
  <c r="BZ15" i="2"/>
  <c r="U16" i="2"/>
  <c r="AF16" i="2"/>
  <c r="AQ16" i="2"/>
  <c r="BB16" i="2"/>
  <c r="BM16" i="2"/>
  <c r="BN16" i="2"/>
  <c r="BO16" i="2"/>
  <c r="BP16" i="2"/>
  <c r="BQ16" i="2"/>
  <c r="BR16" i="2"/>
  <c r="BS16" i="2"/>
  <c r="BT16" i="2"/>
  <c r="BU16" i="2"/>
  <c r="BV16" i="2"/>
  <c r="BZ16" i="2"/>
  <c r="U17" i="2"/>
  <c r="AF17" i="2"/>
  <c r="AQ17" i="2"/>
  <c r="BB17" i="2"/>
  <c r="BM17" i="2"/>
  <c r="BN17" i="2"/>
  <c r="BO17" i="2"/>
  <c r="BP17" i="2"/>
  <c r="BQ17" i="2"/>
  <c r="BR17" i="2"/>
  <c r="BS17" i="2"/>
  <c r="BT17" i="2"/>
  <c r="BU17" i="2"/>
  <c r="BV17" i="2"/>
  <c r="BZ17" i="2"/>
  <c r="U18" i="2"/>
  <c r="AF18" i="2"/>
  <c r="AQ18" i="2"/>
  <c r="BB18" i="2"/>
  <c r="BM18" i="2"/>
  <c r="BN18" i="2"/>
  <c r="BO18" i="2"/>
  <c r="BP18" i="2"/>
  <c r="BQ18" i="2"/>
  <c r="BR18" i="2"/>
  <c r="BS18" i="2"/>
  <c r="BT18" i="2"/>
  <c r="BU18" i="2"/>
  <c r="BV18" i="2"/>
  <c r="BZ18" i="2"/>
  <c r="U19" i="2"/>
  <c r="AF19" i="2"/>
  <c r="AQ19" i="2"/>
  <c r="BB19" i="2"/>
  <c r="BM19" i="2"/>
  <c r="BN19" i="2"/>
  <c r="BO19" i="2"/>
  <c r="BP19" i="2"/>
  <c r="BQ19" i="2"/>
  <c r="BR19" i="2"/>
  <c r="BS19" i="2"/>
  <c r="BT19" i="2"/>
  <c r="BU19" i="2"/>
  <c r="BV19" i="2"/>
  <c r="BW19" i="2" s="1"/>
  <c r="BZ19" i="2"/>
  <c r="U20" i="2"/>
  <c r="AF20" i="2"/>
  <c r="AQ20" i="2"/>
  <c r="BB20" i="2"/>
  <c r="BM20" i="2"/>
  <c r="BN20" i="2"/>
  <c r="BO20" i="2"/>
  <c r="BP20" i="2"/>
  <c r="BQ20" i="2"/>
  <c r="BR20" i="2"/>
  <c r="BS20" i="2"/>
  <c r="BT20" i="2"/>
  <c r="BU20" i="2"/>
  <c r="BV20" i="2"/>
  <c r="BZ20" i="2"/>
  <c r="U21" i="2"/>
  <c r="AF21" i="2"/>
  <c r="AQ21" i="2"/>
  <c r="BB21" i="2"/>
  <c r="BM21" i="2"/>
  <c r="BN21" i="2"/>
  <c r="BO21" i="2"/>
  <c r="BP21" i="2"/>
  <c r="BQ21" i="2"/>
  <c r="BR21" i="2"/>
  <c r="BS21" i="2"/>
  <c r="BT21" i="2"/>
  <c r="BU21" i="2"/>
  <c r="BV21" i="2"/>
  <c r="BZ21" i="2"/>
  <c r="U22" i="2"/>
  <c r="AF22" i="2"/>
  <c r="AQ22" i="2"/>
  <c r="BB22" i="2"/>
  <c r="BM22" i="2"/>
  <c r="BN22" i="2"/>
  <c r="BO22" i="2"/>
  <c r="BP22" i="2"/>
  <c r="BQ22" i="2"/>
  <c r="BR22" i="2"/>
  <c r="BS22" i="2"/>
  <c r="BT22" i="2"/>
  <c r="BU22" i="2"/>
  <c r="BV22" i="2"/>
  <c r="BZ22" i="2"/>
  <c r="U23" i="2"/>
  <c r="AF23" i="2"/>
  <c r="AQ23" i="2"/>
  <c r="BB23" i="2"/>
  <c r="BM23" i="2"/>
  <c r="BN23" i="2"/>
  <c r="BO23" i="2"/>
  <c r="BP23" i="2"/>
  <c r="BQ23" i="2"/>
  <c r="BR23" i="2"/>
  <c r="BS23" i="2"/>
  <c r="BT23" i="2"/>
  <c r="BU23" i="2"/>
  <c r="BV23" i="2"/>
  <c r="BZ23" i="2"/>
  <c r="U24" i="2"/>
  <c r="AF24" i="2"/>
  <c r="AQ24" i="2"/>
  <c r="BB24" i="2"/>
  <c r="BM24" i="2"/>
  <c r="BN24" i="2"/>
  <c r="BO24" i="2"/>
  <c r="BP24" i="2"/>
  <c r="BQ24" i="2"/>
  <c r="BR24" i="2"/>
  <c r="BS24" i="2"/>
  <c r="BT24" i="2"/>
  <c r="BU24" i="2"/>
  <c r="BV24" i="2"/>
  <c r="BZ24" i="2"/>
  <c r="U25" i="2"/>
  <c r="AF25" i="2"/>
  <c r="AQ25" i="2"/>
  <c r="BB25" i="2"/>
  <c r="BM25" i="2"/>
  <c r="BN25" i="2"/>
  <c r="BO25" i="2"/>
  <c r="BP25" i="2"/>
  <c r="BQ25" i="2"/>
  <c r="BR25" i="2"/>
  <c r="BS25" i="2"/>
  <c r="BT25" i="2"/>
  <c r="BU25" i="2"/>
  <c r="BV25" i="2"/>
  <c r="BZ25" i="2"/>
  <c r="U26" i="2"/>
  <c r="AF26" i="2"/>
  <c r="AQ26" i="2"/>
  <c r="BB26" i="2"/>
  <c r="BM26" i="2"/>
  <c r="BN26" i="2"/>
  <c r="BO26" i="2"/>
  <c r="BP26" i="2"/>
  <c r="BQ26" i="2"/>
  <c r="BR26" i="2"/>
  <c r="BS26" i="2"/>
  <c r="BT26" i="2"/>
  <c r="BU26" i="2"/>
  <c r="BV26" i="2"/>
  <c r="BZ26" i="2"/>
  <c r="U27" i="2"/>
  <c r="AF27" i="2"/>
  <c r="AQ27" i="2"/>
  <c r="BB27" i="2"/>
  <c r="BM27" i="2"/>
  <c r="BN27" i="2"/>
  <c r="BO27" i="2"/>
  <c r="BP27" i="2"/>
  <c r="BQ27" i="2"/>
  <c r="BR27" i="2"/>
  <c r="BS27" i="2"/>
  <c r="BT27" i="2"/>
  <c r="BW27" i="2" s="1"/>
  <c r="BU27" i="2"/>
  <c r="BV27" i="2"/>
  <c r="BZ27" i="2"/>
  <c r="U28" i="2"/>
  <c r="AF28" i="2"/>
  <c r="AQ28" i="2"/>
  <c r="BB28" i="2"/>
  <c r="BM28" i="2"/>
  <c r="BN28" i="2"/>
  <c r="BO28" i="2"/>
  <c r="BP28" i="2"/>
  <c r="BQ28" i="2"/>
  <c r="BR28" i="2"/>
  <c r="BS28" i="2"/>
  <c r="BT28" i="2"/>
  <c r="BU28" i="2"/>
  <c r="BV28" i="2"/>
  <c r="BZ28" i="2"/>
  <c r="U29" i="2"/>
  <c r="AF29" i="2"/>
  <c r="AQ29" i="2"/>
  <c r="BB29" i="2"/>
  <c r="BM29" i="2"/>
  <c r="BN29" i="2"/>
  <c r="BO29" i="2"/>
  <c r="BP29" i="2"/>
  <c r="BQ29" i="2"/>
  <c r="BR29" i="2"/>
  <c r="BS29" i="2"/>
  <c r="BT29" i="2"/>
  <c r="BU29" i="2"/>
  <c r="BV29" i="2"/>
  <c r="BZ29" i="2"/>
  <c r="U30" i="2"/>
  <c r="AF30" i="2"/>
  <c r="AQ30" i="2"/>
  <c r="BB30" i="2"/>
  <c r="BM30" i="2"/>
  <c r="BN30" i="2"/>
  <c r="BO30" i="2"/>
  <c r="BP30" i="2"/>
  <c r="BQ30" i="2"/>
  <c r="BR30" i="2"/>
  <c r="BS30" i="2"/>
  <c r="BT30" i="2"/>
  <c r="BU30" i="2"/>
  <c r="BV30" i="2"/>
  <c r="BZ30" i="2"/>
  <c r="U31" i="2"/>
  <c r="AF31" i="2"/>
  <c r="AQ31" i="2"/>
  <c r="BB31" i="2"/>
  <c r="BM31" i="2"/>
  <c r="BN31" i="2"/>
  <c r="BO31" i="2"/>
  <c r="BP31" i="2"/>
  <c r="BQ31" i="2"/>
  <c r="BR31" i="2"/>
  <c r="BS31" i="2"/>
  <c r="BT31" i="2"/>
  <c r="BU31" i="2"/>
  <c r="BV31" i="2"/>
  <c r="BZ31" i="2"/>
  <c r="U32" i="2"/>
  <c r="AF32" i="2"/>
  <c r="AQ32" i="2"/>
  <c r="BB32" i="2"/>
  <c r="BM32" i="2"/>
  <c r="BN32" i="2"/>
  <c r="BO32" i="2"/>
  <c r="BP32" i="2"/>
  <c r="BQ32" i="2"/>
  <c r="BR32" i="2"/>
  <c r="BS32" i="2"/>
  <c r="BT32" i="2"/>
  <c r="BU32" i="2"/>
  <c r="BV32" i="2"/>
  <c r="BZ32" i="2"/>
  <c r="U33" i="2"/>
  <c r="AF33" i="2"/>
  <c r="AQ33" i="2"/>
  <c r="BB33" i="2"/>
  <c r="BM33" i="2"/>
  <c r="BN33" i="2"/>
  <c r="BO33" i="2"/>
  <c r="BP33" i="2"/>
  <c r="BQ33" i="2"/>
  <c r="BR33" i="2"/>
  <c r="BS33" i="2"/>
  <c r="BT33" i="2"/>
  <c r="BU33" i="2"/>
  <c r="BV33" i="2"/>
  <c r="BZ33" i="2"/>
  <c r="U34" i="2"/>
  <c r="AF34" i="2"/>
  <c r="AQ34" i="2"/>
  <c r="BB34" i="2"/>
  <c r="BM34" i="2"/>
  <c r="BN34" i="2"/>
  <c r="BO34" i="2"/>
  <c r="BP34" i="2"/>
  <c r="BQ34" i="2"/>
  <c r="BR34" i="2"/>
  <c r="BS34" i="2"/>
  <c r="BT34" i="2"/>
  <c r="BU34" i="2"/>
  <c r="BV34" i="2"/>
  <c r="BZ34" i="2"/>
  <c r="U35" i="2"/>
  <c r="AF35" i="2"/>
  <c r="AQ35" i="2"/>
  <c r="BB35" i="2"/>
  <c r="BM35" i="2"/>
  <c r="BN35" i="2"/>
  <c r="BO35" i="2"/>
  <c r="BP35" i="2"/>
  <c r="BQ35" i="2"/>
  <c r="BR35" i="2"/>
  <c r="BS35" i="2"/>
  <c r="BT35" i="2"/>
  <c r="BU35" i="2"/>
  <c r="BV35" i="2"/>
  <c r="BW35" i="2" s="1"/>
  <c r="BZ35" i="2"/>
  <c r="U36" i="2"/>
  <c r="AF36" i="2"/>
  <c r="AQ36" i="2"/>
  <c r="BB36" i="2"/>
  <c r="BM36" i="2"/>
  <c r="BN36" i="2"/>
  <c r="BO36" i="2"/>
  <c r="BP36" i="2"/>
  <c r="BQ36" i="2"/>
  <c r="BR36" i="2"/>
  <c r="BS36" i="2"/>
  <c r="BT36" i="2"/>
  <c r="BU36" i="2"/>
  <c r="BV36" i="2"/>
  <c r="BZ36" i="2"/>
  <c r="U37" i="2"/>
  <c r="AF37" i="2"/>
  <c r="AQ37" i="2"/>
  <c r="BB37" i="2"/>
  <c r="BM37" i="2"/>
  <c r="BN37" i="2"/>
  <c r="BO37" i="2"/>
  <c r="BP37" i="2"/>
  <c r="BQ37" i="2"/>
  <c r="BR37" i="2"/>
  <c r="BS37" i="2"/>
  <c r="BT37" i="2"/>
  <c r="BU37" i="2"/>
  <c r="BV37" i="2"/>
  <c r="BZ37" i="2"/>
  <c r="U38" i="2"/>
  <c r="AF38" i="2"/>
  <c r="AQ38" i="2"/>
  <c r="BB38" i="2"/>
  <c r="BM38" i="2"/>
  <c r="BN38" i="2"/>
  <c r="BO38" i="2"/>
  <c r="BP38" i="2"/>
  <c r="BQ38" i="2"/>
  <c r="BR38" i="2"/>
  <c r="BS38" i="2"/>
  <c r="BT38" i="2"/>
  <c r="BU38" i="2"/>
  <c r="BV38" i="2"/>
  <c r="BZ38" i="2"/>
  <c r="U39" i="2"/>
  <c r="AF39" i="2"/>
  <c r="AQ39" i="2"/>
  <c r="BB39" i="2"/>
  <c r="BM39" i="2"/>
  <c r="BN39" i="2"/>
  <c r="BO39" i="2"/>
  <c r="BP39" i="2"/>
  <c r="BQ39" i="2"/>
  <c r="BR39" i="2"/>
  <c r="BS39" i="2"/>
  <c r="BT39" i="2"/>
  <c r="BU39" i="2"/>
  <c r="BV39" i="2"/>
  <c r="BZ39" i="2"/>
  <c r="U40" i="2"/>
  <c r="AF40" i="2"/>
  <c r="AQ40" i="2"/>
  <c r="BB40" i="2"/>
  <c r="BM40" i="2"/>
  <c r="BN40" i="2"/>
  <c r="BO40" i="2"/>
  <c r="BP40" i="2"/>
  <c r="BQ40" i="2"/>
  <c r="BR40" i="2"/>
  <c r="BS40" i="2"/>
  <c r="BT40" i="2"/>
  <c r="BU40" i="2"/>
  <c r="BV40" i="2"/>
  <c r="BZ40" i="2"/>
  <c r="U41" i="2"/>
  <c r="AF41" i="2"/>
  <c r="AQ41" i="2"/>
  <c r="BB41" i="2"/>
  <c r="BM41" i="2"/>
  <c r="BN41" i="2"/>
  <c r="BO41" i="2"/>
  <c r="BP41" i="2"/>
  <c r="BQ41" i="2"/>
  <c r="BR41" i="2"/>
  <c r="BS41" i="2"/>
  <c r="BT41" i="2"/>
  <c r="BU41" i="2"/>
  <c r="BV41" i="2"/>
  <c r="BZ41" i="2"/>
  <c r="U42" i="2"/>
  <c r="AF42" i="2"/>
  <c r="AQ42" i="2"/>
  <c r="BB42" i="2"/>
  <c r="BM42" i="2"/>
  <c r="BN42" i="2"/>
  <c r="BO42" i="2"/>
  <c r="BP42" i="2"/>
  <c r="BQ42" i="2"/>
  <c r="BR42" i="2"/>
  <c r="BS42" i="2"/>
  <c r="BT42" i="2"/>
  <c r="BU42" i="2"/>
  <c r="BV42" i="2"/>
  <c r="BZ42" i="2"/>
  <c r="U43" i="2"/>
  <c r="AF43" i="2"/>
  <c r="AQ43" i="2"/>
  <c r="BB43" i="2"/>
  <c r="BM43" i="2"/>
  <c r="BN43" i="2"/>
  <c r="BO43" i="2"/>
  <c r="BP43" i="2"/>
  <c r="BQ43" i="2"/>
  <c r="BR43" i="2"/>
  <c r="BS43" i="2"/>
  <c r="BT43" i="2"/>
  <c r="BU43" i="2"/>
  <c r="BV43" i="2"/>
  <c r="BW43" i="2"/>
  <c r="BZ43" i="2"/>
  <c r="U44" i="2"/>
  <c r="AF44" i="2"/>
  <c r="AQ44" i="2"/>
  <c r="BB44" i="2"/>
  <c r="BM44" i="2"/>
  <c r="BN44" i="2"/>
  <c r="BO44" i="2"/>
  <c r="BP44" i="2"/>
  <c r="BQ44" i="2"/>
  <c r="BR44" i="2"/>
  <c r="BS44" i="2"/>
  <c r="BT44" i="2"/>
  <c r="BU44" i="2"/>
  <c r="BV44" i="2"/>
  <c r="BZ44" i="2"/>
  <c r="U45" i="2"/>
  <c r="AF45" i="2"/>
  <c r="AQ45" i="2"/>
  <c r="BB45" i="2"/>
  <c r="BM45" i="2"/>
  <c r="BN45" i="2"/>
  <c r="BO45" i="2"/>
  <c r="BP45" i="2"/>
  <c r="BQ45" i="2"/>
  <c r="BR45" i="2"/>
  <c r="BS45" i="2"/>
  <c r="BT45" i="2"/>
  <c r="BU45" i="2"/>
  <c r="BV45" i="2"/>
  <c r="BZ45" i="2"/>
  <c r="U46" i="2"/>
  <c r="AF46" i="2"/>
  <c r="AQ46" i="2"/>
  <c r="BB46" i="2"/>
  <c r="BM46" i="2"/>
  <c r="BN46" i="2"/>
  <c r="BO46" i="2"/>
  <c r="BP46" i="2"/>
  <c r="BQ46" i="2"/>
  <c r="BR46" i="2"/>
  <c r="BS46" i="2"/>
  <c r="BT46" i="2"/>
  <c r="BU46" i="2"/>
  <c r="BV46" i="2"/>
  <c r="BZ46" i="2"/>
  <c r="U47" i="2"/>
  <c r="AF47" i="2"/>
  <c r="AQ47" i="2"/>
  <c r="BB47" i="2"/>
  <c r="BM47" i="2"/>
  <c r="BN47" i="2"/>
  <c r="BO47" i="2"/>
  <c r="BP47" i="2"/>
  <c r="BQ47" i="2"/>
  <c r="BR47" i="2"/>
  <c r="BS47" i="2"/>
  <c r="BT47" i="2"/>
  <c r="BU47" i="2"/>
  <c r="BV47" i="2"/>
  <c r="BZ47" i="2"/>
  <c r="U48" i="2"/>
  <c r="AF48" i="2"/>
  <c r="AQ48" i="2"/>
  <c r="BB48" i="2"/>
  <c r="BM48" i="2"/>
  <c r="BN48" i="2"/>
  <c r="BO48" i="2"/>
  <c r="BP48" i="2"/>
  <c r="BQ48" i="2"/>
  <c r="BR48" i="2"/>
  <c r="BS48" i="2"/>
  <c r="BT48" i="2"/>
  <c r="BU48" i="2"/>
  <c r="BV48" i="2"/>
  <c r="BZ48" i="2"/>
  <c r="U49" i="2"/>
  <c r="AF49" i="2"/>
  <c r="AQ49" i="2"/>
  <c r="BB49" i="2"/>
  <c r="BM49" i="2"/>
  <c r="BN49" i="2"/>
  <c r="BO49" i="2"/>
  <c r="BP49" i="2"/>
  <c r="BQ49" i="2"/>
  <c r="BR49" i="2"/>
  <c r="BS49" i="2"/>
  <c r="BT49" i="2"/>
  <c r="BU49" i="2"/>
  <c r="BV49" i="2"/>
  <c r="BZ49" i="2"/>
  <c r="U50" i="2"/>
  <c r="AF50" i="2"/>
  <c r="AQ50" i="2"/>
  <c r="BB50" i="2"/>
  <c r="BM50" i="2"/>
  <c r="BN50" i="2"/>
  <c r="BO50" i="2"/>
  <c r="BP50" i="2"/>
  <c r="BQ50" i="2"/>
  <c r="BR50" i="2"/>
  <c r="BS50" i="2"/>
  <c r="BT50" i="2"/>
  <c r="BU50" i="2"/>
  <c r="BV50" i="2"/>
  <c r="BZ50" i="2"/>
  <c r="U51" i="2"/>
  <c r="AF51" i="2"/>
  <c r="AQ51" i="2"/>
  <c r="BB51" i="2"/>
  <c r="BM51" i="2"/>
  <c r="BN51" i="2"/>
  <c r="BO51" i="2"/>
  <c r="BP51" i="2"/>
  <c r="BW51" i="2" s="1"/>
  <c r="BQ51" i="2"/>
  <c r="BR51" i="2"/>
  <c r="BS51" i="2"/>
  <c r="BT51" i="2"/>
  <c r="BU51" i="2"/>
  <c r="BV51" i="2"/>
  <c r="BZ51" i="2"/>
  <c r="U52" i="2"/>
  <c r="AF52" i="2"/>
  <c r="AQ52" i="2"/>
  <c r="BB52" i="2"/>
  <c r="BM52" i="2"/>
  <c r="BN52" i="2"/>
  <c r="BO52" i="2"/>
  <c r="BP52" i="2"/>
  <c r="BQ52" i="2"/>
  <c r="BR52" i="2"/>
  <c r="BS52" i="2"/>
  <c r="BT52" i="2"/>
  <c r="BU52" i="2"/>
  <c r="BV52" i="2"/>
  <c r="BZ52" i="2"/>
  <c r="U53" i="2"/>
  <c r="AF53" i="2"/>
  <c r="AQ53" i="2"/>
  <c r="BB53" i="2"/>
  <c r="BM53" i="2"/>
  <c r="BN53" i="2"/>
  <c r="BO53" i="2"/>
  <c r="BP53" i="2"/>
  <c r="BQ53" i="2"/>
  <c r="BR53" i="2"/>
  <c r="BS53" i="2"/>
  <c r="BT53" i="2"/>
  <c r="BU53" i="2"/>
  <c r="BV53" i="2"/>
  <c r="BZ53" i="2"/>
  <c r="U54" i="2"/>
  <c r="AF54" i="2"/>
  <c r="AQ54" i="2"/>
  <c r="BB54" i="2"/>
  <c r="BM54" i="2"/>
  <c r="BN54" i="2"/>
  <c r="BO54" i="2"/>
  <c r="BP54" i="2"/>
  <c r="BQ54" i="2"/>
  <c r="BR54" i="2"/>
  <c r="BS54" i="2"/>
  <c r="BT54" i="2"/>
  <c r="BU54" i="2"/>
  <c r="BV54" i="2"/>
  <c r="BZ54" i="2"/>
  <c r="U55" i="2"/>
  <c r="AF55" i="2"/>
  <c r="AQ55" i="2"/>
  <c r="BB55" i="2"/>
  <c r="BM55" i="2"/>
  <c r="BN55" i="2"/>
  <c r="BO55" i="2"/>
  <c r="BP55" i="2"/>
  <c r="BQ55" i="2"/>
  <c r="BR55" i="2"/>
  <c r="BS55" i="2"/>
  <c r="BT55" i="2"/>
  <c r="BU55" i="2"/>
  <c r="BV55" i="2"/>
  <c r="BZ55" i="2"/>
  <c r="U56" i="2"/>
  <c r="AF56" i="2"/>
  <c r="AQ56" i="2"/>
  <c r="BB56" i="2"/>
  <c r="BM56" i="2"/>
  <c r="BN56" i="2"/>
  <c r="BO56" i="2"/>
  <c r="BP56" i="2"/>
  <c r="BQ56" i="2"/>
  <c r="BR56" i="2"/>
  <c r="BS56" i="2"/>
  <c r="BT56" i="2"/>
  <c r="BU56" i="2"/>
  <c r="BV56" i="2"/>
  <c r="BZ56" i="2"/>
  <c r="U57" i="2"/>
  <c r="AF57" i="2"/>
  <c r="AQ57" i="2"/>
  <c r="BB57" i="2"/>
  <c r="BM57" i="2"/>
  <c r="BN57" i="2"/>
  <c r="BO57" i="2"/>
  <c r="BP57" i="2"/>
  <c r="BQ57" i="2"/>
  <c r="BR57" i="2"/>
  <c r="BS57" i="2"/>
  <c r="BT57" i="2"/>
  <c r="BU57" i="2"/>
  <c r="BV57" i="2"/>
  <c r="BZ57" i="2"/>
  <c r="U58" i="2"/>
  <c r="AF58" i="2"/>
  <c r="AQ58" i="2"/>
  <c r="BB58" i="2"/>
  <c r="BM58" i="2"/>
  <c r="BN58" i="2"/>
  <c r="BO58" i="2"/>
  <c r="BP58" i="2"/>
  <c r="BQ58" i="2"/>
  <c r="BR58" i="2"/>
  <c r="BS58" i="2"/>
  <c r="BT58" i="2"/>
  <c r="BU58" i="2"/>
  <c r="BV58" i="2"/>
  <c r="BZ58" i="2"/>
  <c r="U59" i="2"/>
  <c r="AF59" i="2"/>
  <c r="AQ59" i="2"/>
  <c r="BB59" i="2"/>
  <c r="BM59" i="2"/>
  <c r="BN59" i="2"/>
  <c r="BO59" i="2"/>
  <c r="BP59" i="2"/>
  <c r="BQ59" i="2"/>
  <c r="BR59" i="2"/>
  <c r="BS59" i="2"/>
  <c r="BT59" i="2"/>
  <c r="BU59" i="2"/>
  <c r="BV59" i="2"/>
  <c r="BW59" i="2"/>
  <c r="BZ59" i="2"/>
  <c r="U60" i="2"/>
  <c r="AF60" i="2"/>
  <c r="AQ60" i="2"/>
  <c r="BB60" i="2"/>
  <c r="BM60" i="2"/>
  <c r="BN60" i="2"/>
  <c r="BO60" i="2"/>
  <c r="BP60" i="2"/>
  <c r="BQ60" i="2"/>
  <c r="BR60" i="2"/>
  <c r="BS60" i="2"/>
  <c r="BT60" i="2"/>
  <c r="BU60" i="2"/>
  <c r="BV60" i="2"/>
  <c r="BZ60" i="2"/>
  <c r="U61" i="2"/>
  <c r="AF61" i="2"/>
  <c r="AQ61" i="2"/>
  <c r="BB61" i="2"/>
  <c r="BM61" i="2"/>
  <c r="BN61" i="2"/>
  <c r="BO61" i="2"/>
  <c r="BP61" i="2"/>
  <c r="BQ61" i="2"/>
  <c r="BR61" i="2"/>
  <c r="BS61" i="2"/>
  <c r="BT61" i="2"/>
  <c r="BU61" i="2"/>
  <c r="BV61" i="2"/>
  <c r="BZ61" i="2"/>
  <c r="U62" i="2"/>
  <c r="AF62" i="2"/>
  <c r="AQ62" i="2"/>
  <c r="BB62" i="2"/>
  <c r="BM62" i="2"/>
  <c r="BN62" i="2"/>
  <c r="BO62" i="2"/>
  <c r="BP62" i="2"/>
  <c r="BQ62" i="2"/>
  <c r="BR62" i="2"/>
  <c r="BS62" i="2"/>
  <c r="BT62" i="2"/>
  <c r="BU62" i="2"/>
  <c r="BV62" i="2"/>
  <c r="BZ62" i="2"/>
  <c r="U63" i="2"/>
  <c r="AF63" i="2"/>
  <c r="AQ63" i="2"/>
  <c r="BB63" i="2"/>
  <c r="BM63" i="2"/>
  <c r="BN63" i="2"/>
  <c r="BO63" i="2"/>
  <c r="BP63" i="2"/>
  <c r="BQ63" i="2"/>
  <c r="BR63" i="2"/>
  <c r="BS63" i="2"/>
  <c r="BT63" i="2"/>
  <c r="BU63" i="2"/>
  <c r="BV63" i="2"/>
  <c r="BZ63" i="2"/>
  <c r="U64" i="2"/>
  <c r="AF64" i="2"/>
  <c r="AQ64" i="2"/>
  <c r="BB64" i="2"/>
  <c r="BM64" i="2"/>
  <c r="BN64" i="2"/>
  <c r="BO64" i="2"/>
  <c r="BP64" i="2"/>
  <c r="BQ64" i="2"/>
  <c r="BR64" i="2"/>
  <c r="BS64" i="2"/>
  <c r="BT64" i="2"/>
  <c r="BU64" i="2"/>
  <c r="BV64" i="2"/>
  <c r="BZ64" i="2"/>
  <c r="U65" i="2"/>
  <c r="AF65" i="2"/>
  <c r="AQ65" i="2"/>
  <c r="BB65" i="2"/>
  <c r="BM65" i="2"/>
  <c r="BN65" i="2"/>
  <c r="BO65" i="2"/>
  <c r="BP65" i="2"/>
  <c r="BQ65" i="2"/>
  <c r="BR65" i="2"/>
  <c r="BS65" i="2"/>
  <c r="BT65" i="2"/>
  <c r="BU65" i="2"/>
  <c r="BV65" i="2"/>
  <c r="BZ65" i="2"/>
  <c r="BO3" i="2"/>
  <c r="BP3" i="2"/>
  <c r="BQ3" i="2"/>
  <c r="BR3" i="2"/>
  <c r="BS3" i="2"/>
  <c r="BT3" i="2"/>
  <c r="BU3" i="2"/>
  <c r="BV3" i="2"/>
  <c r="BN3" i="2"/>
  <c r="BB3" i="2"/>
  <c r="BB66" i="2" s="1"/>
  <c r="AQ3" i="2"/>
  <c r="AQ66" i="2" s="1"/>
  <c r="AF3" i="2"/>
  <c r="AF66" i="2" s="1"/>
  <c r="U3" i="2"/>
  <c r="U66" i="2" s="1"/>
  <c r="BW63" i="2" l="1"/>
  <c r="BW47" i="2"/>
  <c r="BW31" i="2"/>
  <c r="BW15" i="2"/>
  <c r="BW55" i="2"/>
  <c r="BW39" i="2"/>
  <c r="BW23" i="2"/>
  <c r="BW7" i="2"/>
  <c r="CA63" i="2"/>
  <c r="CA59" i="2"/>
  <c r="CA55" i="2"/>
  <c r="CA51" i="2"/>
  <c r="CA47" i="2"/>
  <c r="CA43" i="2"/>
  <c r="CA39" i="2"/>
  <c r="CA35" i="2"/>
  <c r="BW34" i="2"/>
  <c r="CA34" i="2" s="1"/>
  <c r="CA31" i="2"/>
  <c r="BW30" i="2"/>
  <c r="CA30" i="2" s="1"/>
  <c r="CA27" i="2"/>
  <c r="CA23" i="2"/>
  <c r="CA19" i="2"/>
  <c r="BW18" i="2"/>
  <c r="CA18" i="2" s="1"/>
  <c r="CA15" i="2"/>
  <c r="BW14" i="2"/>
  <c r="CA14" i="2" s="1"/>
  <c r="CA11" i="2"/>
  <c r="CA7" i="2"/>
  <c r="BW61" i="2"/>
  <c r="CA61" i="2" s="1"/>
  <c r="BW40" i="2"/>
  <c r="CA40" i="2" s="1"/>
  <c r="BW29" i="2"/>
  <c r="CA29" i="2" s="1"/>
  <c r="BW13" i="2"/>
  <c r="CA13" i="2" s="1"/>
  <c r="BW8" i="2"/>
  <c r="CA8" i="2" s="1"/>
  <c r="BW57" i="2"/>
  <c r="CA57" i="2" s="1"/>
  <c r="BW52" i="2"/>
  <c r="CA52" i="2" s="1"/>
  <c r="BW41" i="2"/>
  <c r="CA41" i="2" s="1"/>
  <c r="BW36" i="2"/>
  <c r="CA36" i="2" s="1"/>
  <c r="BW25" i="2"/>
  <c r="CA25" i="2" s="1"/>
  <c r="BW20" i="2"/>
  <c r="CA20" i="2" s="1"/>
  <c r="BW9" i="2"/>
  <c r="CA9" i="2" s="1"/>
  <c r="BW4" i="2"/>
  <c r="CA4" i="2" s="1"/>
  <c r="BW56" i="2"/>
  <c r="CA56" i="2" s="1"/>
  <c r="BW45" i="2"/>
  <c r="CA45" i="2" s="1"/>
  <c r="BW24" i="2"/>
  <c r="CA24" i="2" s="1"/>
  <c r="BW64" i="2"/>
  <c r="CA64" i="2" s="1"/>
  <c r="BW53" i="2"/>
  <c r="CA53" i="2" s="1"/>
  <c r="BW48" i="2"/>
  <c r="CA48" i="2" s="1"/>
  <c r="BW42" i="2"/>
  <c r="CA42" i="2" s="1"/>
  <c r="BW37" i="2"/>
  <c r="CA37" i="2" s="1"/>
  <c r="BW32" i="2"/>
  <c r="CA32" i="2" s="1"/>
  <c r="BW26" i="2"/>
  <c r="CA26" i="2" s="1"/>
  <c r="BW21" i="2"/>
  <c r="CA21" i="2" s="1"/>
  <c r="BW16" i="2"/>
  <c r="CA16" i="2" s="1"/>
  <c r="BW10" i="2"/>
  <c r="CA10" i="2" s="1"/>
  <c r="BW5" i="2"/>
  <c r="CA5" i="2" s="1"/>
  <c r="BW65" i="2"/>
  <c r="CA65" i="2" s="1"/>
  <c r="BW60" i="2"/>
  <c r="CA60" i="2" s="1"/>
  <c r="BW49" i="2"/>
  <c r="CA49" i="2" s="1"/>
  <c r="BW44" i="2"/>
  <c r="CA44" i="2" s="1"/>
  <c r="BW38" i="2"/>
  <c r="CA38" i="2" s="1"/>
  <c r="BW33" i="2"/>
  <c r="CA33" i="2" s="1"/>
  <c r="BW28" i="2"/>
  <c r="CA28" i="2" s="1"/>
  <c r="BW22" i="2"/>
  <c r="CA22" i="2" s="1"/>
  <c r="BW17" i="2"/>
  <c r="CA17" i="2" s="1"/>
  <c r="BW12" i="2"/>
  <c r="CA12" i="2" s="1"/>
  <c r="BW6" i="2"/>
  <c r="CA6" i="2" s="1"/>
  <c r="BW62" i="2"/>
  <c r="CA62" i="2" s="1"/>
  <c r="BW58" i="2"/>
  <c r="CA58" i="2" s="1"/>
  <c r="BW54" i="2"/>
  <c r="CA54" i="2" s="1"/>
  <c r="BW50" i="2"/>
  <c r="CA50" i="2" s="1"/>
  <c r="BW46" i="2"/>
  <c r="CA46" i="2" s="1"/>
  <c r="BW3" i="2"/>
  <c r="A1" i="2"/>
  <c r="BM3" i="2" l="1"/>
  <c r="BM66" i="2" s="1"/>
  <c r="BZ3" i="2"/>
  <c r="BW1" i="2" l="1"/>
  <c r="B15" i="1" s="1"/>
  <c r="CA3" i="2"/>
  <c r="CA1" i="2" l="1"/>
  <c r="B16" i="1" s="1"/>
</calcChain>
</file>

<file path=xl/sharedStrings.xml><?xml version="1.0" encoding="utf-8"?>
<sst xmlns="http://schemas.openxmlformats.org/spreadsheetml/2006/main" count="606" uniqueCount="163">
  <si>
    <t>wersja arkusza zamówienia:</t>
  </si>
  <si>
    <t>Zamówienie dla firmy KANFOR</t>
  </si>
  <si>
    <t>Firma składająca:</t>
  </si>
  <si>
    <t>Składajacy:</t>
  </si>
  <si>
    <t>Na okres:</t>
  </si>
  <si>
    <t>Rodzaj:</t>
  </si>
  <si>
    <t>Data zamówienia:</t>
  </si>
  <si>
    <t xml:space="preserve">Podsumowanie </t>
  </si>
  <si>
    <t>Artykułów:</t>
  </si>
  <si>
    <t>Wartość netto:</t>
  </si>
  <si>
    <t>Uwagi Zamawiającego:</t>
  </si>
  <si>
    <t>Wypełniamy tylko białe pola arkusza</t>
  </si>
  <si>
    <t>Komórki w innym kolorze dla ochrony spójności danych są zablokowane</t>
  </si>
  <si>
    <t>Wpisujemy zamówione ilości w kolumny miesięcy, w których chcemy otrzymać towar.</t>
  </si>
  <si>
    <t>Warunki sprzedaży i opustu galanterii (rękawiczki, czapki, szaliki, opaski, itp.):</t>
  </si>
  <si>
    <t>mc</t>
  </si>
  <si>
    <t>Ogółem miesiące</t>
  </si>
  <si>
    <t>MODEL</t>
  </si>
  <si>
    <t>GRUPA</t>
  </si>
  <si>
    <t>OPIS</t>
  </si>
  <si>
    <t>MATERIAŁ</t>
  </si>
  <si>
    <t>MATERIAŁ DOD.</t>
  </si>
  <si>
    <t>MATERIAŁ DOD. II</t>
  </si>
  <si>
    <t>KOLOR</t>
  </si>
  <si>
    <t>KOLOR DOD.</t>
  </si>
  <si>
    <t>KOLOR DOD. II</t>
  </si>
  <si>
    <t>S</t>
  </si>
  <si>
    <t>M</t>
  </si>
  <si>
    <t>L</t>
  </si>
  <si>
    <t>XL</t>
  </si>
  <si>
    <t>S/M</t>
  </si>
  <si>
    <t>L/XL</t>
  </si>
  <si>
    <t>UNI</t>
  </si>
  <si>
    <t>RAZEM</t>
  </si>
  <si>
    <t>CENA NETTO</t>
  </si>
  <si>
    <t>CENA Z RABATEM</t>
  </si>
  <si>
    <t>Razem:</t>
  </si>
  <si>
    <t>ZAMÓWIONE OGÓŁEM</t>
  </si>
  <si>
    <t>XS</t>
  </si>
  <si>
    <t>XXL</t>
  </si>
  <si>
    <t>PODGRUPA</t>
  </si>
  <si>
    <t>RABAT PRZEDZAM.</t>
  </si>
  <si>
    <t>poszczególna dostawa 4000 zł - 6000 zł netto - 2% opustu od wartości dostawy netto</t>
  </si>
  <si>
    <t>poszczególna dostawa ponad 6000 zł - 4% opustu od wartości dostawy netto</t>
  </si>
  <si>
    <t>rabat za przedzamówienie złożone do 15.02.2024 - 10% od wartości netto.</t>
  </si>
  <si>
    <t>ACON</t>
  </si>
  <si>
    <t>Czapki</t>
  </si>
  <si>
    <t>Brak podgrupy</t>
  </si>
  <si>
    <t>ELASTYCZNA CZAPKA Z WIATROODPORNĄ CZĘŚCIĄ</t>
  </si>
  <si>
    <t>NOWIND PRO</t>
  </si>
  <si>
    <t>POLARTEC POWER STRETCH PRO</t>
  </si>
  <si>
    <t>BRAK</t>
  </si>
  <si>
    <t>BLACK</t>
  </si>
  <si>
    <t>ANANA</t>
  </si>
  <si>
    <t>Rękawice</t>
  </si>
  <si>
    <t>DOTYKOWE RĘKAWICZKI WIATROOCHRONNE I WODOOPORNE</t>
  </si>
  <si>
    <t>ANDA</t>
  </si>
  <si>
    <t>RĘKAWICZKI WIATROOCHRONNE I WODOOPORNE</t>
  </si>
  <si>
    <t>BANDI</t>
  </si>
  <si>
    <t>Odzież całoroczna</t>
  </si>
  <si>
    <t>OPASKA</t>
  </si>
  <si>
    <t>STRETCH CLIMAZONE</t>
  </si>
  <si>
    <t>BEANIE</t>
  </si>
  <si>
    <t xml:space="preserve">CIENKA CZAPKA </t>
  </si>
  <si>
    <t>CLIMAZONE FLEECE MICRO</t>
  </si>
  <si>
    <t>BERG PRO</t>
  </si>
  <si>
    <t>RĘKAWICZKI SOFTSHELL Z NADRUKIEM ANTYP[OŚLIZGOWYM + MANKIET</t>
  </si>
  <si>
    <t>SOFTSHELL CLIMAZONE</t>
  </si>
  <si>
    <t>BERO</t>
  </si>
  <si>
    <t>RĘKAWICZKI WIATROCHRONNE  SOFTSHELL</t>
  </si>
  <si>
    <t>BGB</t>
  </si>
  <si>
    <t>CZAPKA DLA BIEGACZY</t>
  </si>
  <si>
    <t>POLYAMID</t>
  </si>
  <si>
    <t>GREY</t>
  </si>
  <si>
    <t>BLUE</t>
  </si>
  <si>
    <t>BIRD</t>
  </si>
  <si>
    <t>ELASTYCZNA CZAPKA Z WYWINIĘTYM MANKIETEM</t>
  </si>
  <si>
    <t>CHIM</t>
  </si>
  <si>
    <t>CZAPKA/OSŁONA SZYI</t>
  </si>
  <si>
    <t>CLIMBER NW</t>
  </si>
  <si>
    <t>RĘKAWICZKI WIATROCHRONNE ZE WZMOCNIENIEM IRONMAN</t>
  </si>
  <si>
    <t>IRONMAN</t>
  </si>
  <si>
    <t>CRASH</t>
  </si>
  <si>
    <t>ELASTYCZNA CZAPKA POD KASK</t>
  </si>
  <si>
    <t>FINU</t>
  </si>
  <si>
    <t>CIENKIE RĘKAWICZKI DLA BIEGACZY</t>
  </si>
  <si>
    <t>FIT</t>
  </si>
  <si>
    <t>RĘKAWICZKI ELASTYCZNE Z MANKIETEM</t>
  </si>
  <si>
    <t>FIT SCREEN</t>
  </si>
  <si>
    <t>RĘKAWICZKI ELASTYCZNE Z MOŻLIWOŚCIĄ OBSŁUGI EKRANÓW DOTYKOWYCH</t>
  </si>
  <si>
    <t>FITAN</t>
  </si>
  <si>
    <t>RĘKAWICZKI ELASTYCZNE</t>
  </si>
  <si>
    <t>FURIO</t>
  </si>
  <si>
    <t>RĘKAWICZKI ELASTYCZNE Z NADRUKIEM ANTYPOŚLIZGOWYM</t>
  </si>
  <si>
    <t>FURIO SCREEN</t>
  </si>
  <si>
    <t>DOTYKOWE RĘKAWICZKI ELASTYCZNE Z NADRUKIEM ANTYPOŚLIZGOWYM</t>
  </si>
  <si>
    <t>GARDA</t>
  </si>
  <si>
    <t>Akcesoria</t>
  </si>
  <si>
    <t>Opaski</t>
  </si>
  <si>
    <t>OPASKA ELASTYCZNA</t>
  </si>
  <si>
    <t>GOBI NW</t>
  </si>
  <si>
    <t xml:space="preserve">OPASKA WIATROOCHRONNA Z NAUSZNIKAMI </t>
  </si>
  <si>
    <t>ICE PRO NW</t>
  </si>
  <si>
    <t>WZMOCNIONE RĘKAWICZKI Z DOD. OCHRONĄ PALCÓW</t>
  </si>
  <si>
    <t>JARO</t>
  </si>
  <si>
    <t>RĘKAWICZKI WIATROOCHRONNE ZE WZMOCNIENIEM</t>
  </si>
  <si>
    <t>JOSLA</t>
  </si>
  <si>
    <t>CLIMAZONE FLEECE</t>
  </si>
  <si>
    <t>MORT NW</t>
  </si>
  <si>
    <t>Inne</t>
  </si>
  <si>
    <t xml:space="preserve">MASKA PRZECIWWIATROWA </t>
  </si>
  <si>
    <t>NAMBO NW</t>
  </si>
  <si>
    <t>PUNTO</t>
  </si>
  <si>
    <t>RĘKAWICZKI KLASYCZNE</t>
  </si>
  <si>
    <t>KHAKI</t>
  </si>
  <si>
    <t>LIGHT GREY</t>
  </si>
  <si>
    <t>NATURAL</t>
  </si>
  <si>
    <t>NAVY</t>
  </si>
  <si>
    <t>RED</t>
  </si>
  <si>
    <t>REISA</t>
  </si>
  <si>
    <t>RID</t>
  </si>
  <si>
    <t>CZAPKA TERMOAKTYWNA</t>
  </si>
  <si>
    <t>RIDE KIDS</t>
  </si>
  <si>
    <t>ELASTYCZNA, DOPASOWANA KOMINIARKA DLA DZIECI</t>
  </si>
  <si>
    <t>RUNNING CAP</t>
  </si>
  <si>
    <t xml:space="preserve">CIENKA ELASTYCZNA CZAPKA </t>
  </si>
  <si>
    <t>CLIMAZONE STRETCH MICRO</t>
  </si>
  <si>
    <t>SAKIL</t>
  </si>
  <si>
    <t>CZAPKA</t>
  </si>
  <si>
    <t>SALO</t>
  </si>
  <si>
    <t>ELASTYCZNA CZAPKA Z PODWÓJNYM MANKIETEM</t>
  </si>
  <si>
    <t>SEAMGRIP</t>
  </si>
  <si>
    <t>SMART</t>
  </si>
  <si>
    <t xml:space="preserve">ELASTYCZNA, DOPASOWANA KOMINIARKA </t>
  </si>
  <si>
    <t>SOLU</t>
  </si>
  <si>
    <t>CIENKIE RĘKAWICZKI DLA BIEGACZY Z MOŻLIWOŚCIĄ OBSŁUGI EKRANÓW DOTYKOWYCH</t>
  </si>
  <si>
    <t>TARN</t>
  </si>
  <si>
    <t>TINO</t>
  </si>
  <si>
    <t>CZAPKA JESIENNO-ZIMOWA</t>
  </si>
  <si>
    <t>WOOL/ACRYLIC</t>
  </si>
  <si>
    <t>TORRE</t>
  </si>
  <si>
    <t>Szale</t>
  </si>
  <si>
    <t xml:space="preserve">SZALIK Z FRĘDZLAMI </t>
  </si>
  <si>
    <t>TOUCH</t>
  </si>
  <si>
    <t>TOUCH GRIP</t>
  </si>
  <si>
    <t>TRESS</t>
  </si>
  <si>
    <t xml:space="preserve">ZIMOWA CZAPKA DZIANA </t>
  </si>
  <si>
    <t>TRIP</t>
  </si>
  <si>
    <t>SKARPETY ELASTYCZNE</t>
  </si>
  <si>
    <t>TUBE</t>
  </si>
  <si>
    <t>OCHRANIACZ SZYI</t>
  </si>
  <si>
    <t>VETTA</t>
  </si>
  <si>
    <t>KOMINIARKO-MASKA</t>
  </si>
  <si>
    <t>WINDO</t>
  </si>
  <si>
    <t>RĘKAWICZKI WIATROOCHRONNE ZE WZMOCNIENIEM IRONMAN</t>
  </si>
  <si>
    <t>YORK</t>
  </si>
  <si>
    <t>ELASTYCZNA CZAPKO-OSŁONA SZYI</t>
  </si>
  <si>
    <t>wrzesień 2025</t>
  </si>
  <si>
    <t>październik 2025</t>
  </si>
  <si>
    <t>listopad 2025</t>
  </si>
  <si>
    <t>grudzień 2025</t>
  </si>
  <si>
    <t>styczeń 2026</t>
  </si>
  <si>
    <t>zamówienie sezonowe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</si>
</sst>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"/>
    <numFmt numFmtId="165" formatCode="#,##0.00\ &quot;zł&quot;"/>
  </numFmts>
  <fonts count="34" x14ac:knownFonts="1"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6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family val="2"/>
      <charset val="238"/>
    </font>
    <font>
      <b/>
      <u/>
      <sz val="10"/>
      <name val="Arial CE"/>
      <family val="2"/>
      <charset val="238"/>
    </font>
    <font>
      <sz val="8"/>
      <name val="Times New Roman"/>
      <family val="1"/>
      <charset val="238"/>
    </font>
    <font>
      <sz val="6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Arial CE"/>
      <family val="2"/>
      <charset val="238"/>
    </font>
    <font>
      <b/>
      <sz val="7"/>
      <name val="Times New Roman"/>
      <family val="1"/>
      <charset val="238"/>
    </font>
    <font>
      <sz val="7"/>
      <name val="Times New Roman"/>
      <family val="1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b/>
      <sz val="5"/>
      <name val="Times New Roman"/>
      <family val="1"/>
      <charset val="238"/>
    </font>
    <font>
      <sz val="5"/>
      <name val="Times New Roman"/>
      <family val="1"/>
      <charset val="238"/>
    </font>
    <font>
      <sz val="9"/>
      <name val="Arial CE"/>
      <family val="2"/>
      <charset val="238"/>
    </font>
    <font>
      <b/>
      <sz val="10"/>
      <name val="Times New Roman"/>
      <family val="1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theme="9" tint="0.39997558519241921"/>
        <bgColor indexed="34"/>
      </patternFill>
    </fill>
    <fill>
      <patternFill patternType="solid">
        <fgColor rgb="FFFFFF99"/>
        <bgColor indexed="47"/>
      </patternFill>
    </fill>
    <fill>
      <patternFill patternType="solid">
        <fgColor rgb="FFFFFF99"/>
        <bgColor indexed="13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28" fillId="0" borderId="0"/>
    <xf numFmtId="0" fontId="4" fillId="20" borderId="1" applyNumberFormat="0" applyAlignment="0" applyProtection="0"/>
    <xf numFmtId="0" fontId="5" fillId="21" borderId="2" applyNumberFormat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12" fillId="0" borderId="6" applyNumberFormat="0" applyFill="0" applyAlignment="0" applyProtection="0"/>
    <xf numFmtId="0" fontId="13" fillId="22" borderId="0" applyNumberFormat="0" applyBorder="0" applyAlignment="0" applyProtection="0"/>
    <xf numFmtId="0" fontId="28" fillId="23" borderId="7" applyNumberFormat="0" applyAlignment="0" applyProtection="0"/>
    <xf numFmtId="0" fontId="14" fillId="20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0"/>
  </cellStyleXfs>
  <cellXfs count="117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8" fillId="22" borderId="0" xfId="0" applyFont="1" applyFill="1" applyAlignment="1">
      <alignment horizontal="right"/>
    </xf>
    <xf numFmtId="0" fontId="18" fillId="22" borderId="0" xfId="0" applyFont="1" applyFill="1" applyAlignment="1">
      <alignment horizontal="left"/>
    </xf>
    <xf numFmtId="0" fontId="18" fillId="22" borderId="0" xfId="0" applyFont="1" applyFill="1"/>
    <xf numFmtId="0" fontId="18" fillId="0" borderId="0" xfId="0" applyFont="1" applyFill="1"/>
    <xf numFmtId="0" fontId="18" fillId="0" borderId="0" xfId="0" applyFont="1"/>
    <xf numFmtId="0" fontId="0" fillId="22" borderId="0" xfId="0" applyFill="1"/>
    <xf numFmtId="0" fontId="0" fillId="22" borderId="0" xfId="0" applyFill="1" applyAlignment="1">
      <alignment horizontal="center"/>
    </xf>
    <xf numFmtId="0" fontId="19" fillId="22" borderId="0" xfId="0" applyFont="1" applyFill="1" applyAlignment="1">
      <alignment horizontal="center"/>
    </xf>
    <xf numFmtId="0" fontId="20" fillId="22" borderId="0" xfId="0" applyFont="1" applyFill="1" applyAlignment="1">
      <alignment horizontal="right"/>
    </xf>
    <xf numFmtId="0" fontId="20" fillId="22" borderId="0" xfId="0" applyFont="1" applyFill="1" applyAlignment="1">
      <alignment horizontal="center"/>
    </xf>
    <xf numFmtId="0" fontId="20" fillId="22" borderId="0" xfId="0" applyFont="1" applyFill="1"/>
    <xf numFmtId="0" fontId="0" fillId="22" borderId="0" xfId="0" applyFont="1" applyFill="1"/>
    <xf numFmtId="0" fontId="21" fillId="22" borderId="0" xfId="0" applyFont="1" applyFill="1" applyAlignment="1">
      <alignment horizontal="left" vertical="center"/>
    </xf>
    <xf numFmtId="0" fontId="0" fillId="22" borderId="0" xfId="0" applyFont="1" applyFill="1" applyAlignment="1">
      <alignment horizontal="left" vertical="center"/>
    </xf>
    <xf numFmtId="0" fontId="22" fillId="0" borderId="0" xfId="26" applyFont="1" applyFill="1" applyBorder="1" applyAlignment="1" applyProtection="1">
      <alignment horizontal="center" vertical="center"/>
    </xf>
    <xf numFmtId="0" fontId="22" fillId="0" borderId="0" xfId="26" applyFont="1" applyBorder="1" applyAlignment="1" applyProtection="1">
      <alignment horizontal="center" vertical="center"/>
    </xf>
    <xf numFmtId="0" fontId="23" fillId="0" borderId="0" xfId="26" applyFont="1" applyBorder="1" applyAlignment="1" applyProtection="1">
      <alignment horizontal="center" vertical="center"/>
    </xf>
    <xf numFmtId="10" fontId="24" fillId="0" borderId="0" xfId="26" applyNumberFormat="1" applyFont="1" applyBorder="1" applyAlignment="1" applyProtection="1">
      <alignment horizontal="center" vertical="center"/>
    </xf>
    <xf numFmtId="0" fontId="24" fillId="0" borderId="0" xfId="26" applyFont="1" applyBorder="1" applyAlignment="1" applyProtection="1">
      <alignment vertical="center"/>
    </xf>
    <xf numFmtId="0" fontId="27" fillId="0" borderId="0" xfId="26" applyFont="1" applyFill="1" applyBorder="1" applyAlignment="1" applyProtection="1">
      <alignment horizontal="center" vertical="center"/>
    </xf>
    <xf numFmtId="0" fontId="23" fillId="22" borderId="11" xfId="26" applyFont="1" applyFill="1" applyBorder="1" applyAlignment="1" applyProtection="1">
      <alignment horizontal="left" vertical="center"/>
    </xf>
    <xf numFmtId="0" fontId="22" fillId="22" borderId="11" xfId="26" applyFont="1" applyFill="1" applyBorder="1" applyAlignment="1" applyProtection="1">
      <alignment horizontal="center" vertical="center"/>
    </xf>
    <xf numFmtId="0" fontId="22" fillId="0" borderId="0" xfId="26" applyFont="1" applyFill="1" applyBorder="1" applyAlignment="1" applyProtection="1">
      <alignment horizontal="left" vertical="center"/>
    </xf>
    <xf numFmtId="0" fontId="22" fillId="22" borderId="11" xfId="26" applyFont="1" applyFill="1" applyBorder="1" applyAlignment="1" applyProtection="1">
      <alignment horizontal="left" vertical="center" wrapText="1"/>
    </xf>
    <xf numFmtId="0" fontId="22" fillId="22" borderId="11" xfId="26" applyFont="1" applyFill="1" applyBorder="1" applyAlignment="1" applyProtection="1">
      <alignment horizontal="left" vertical="center"/>
    </xf>
    <xf numFmtId="0" fontId="22" fillId="0" borderId="0" xfId="26" applyFont="1" applyBorder="1" applyAlignment="1" applyProtection="1">
      <alignment horizontal="left" vertical="center"/>
    </xf>
    <xf numFmtId="0" fontId="23" fillId="0" borderId="0" xfId="26" applyFont="1" applyBorder="1" applyAlignment="1" applyProtection="1">
      <alignment horizontal="left" vertical="center"/>
    </xf>
    <xf numFmtId="0" fontId="31" fillId="22" borderId="11" xfId="26" applyFont="1" applyFill="1" applyBorder="1" applyAlignment="1" applyProtection="1">
      <alignment horizontal="left" vertical="center"/>
    </xf>
    <xf numFmtId="0" fontId="31" fillId="0" borderId="0" xfId="26" applyFont="1" applyBorder="1" applyAlignment="1" applyProtection="1">
      <alignment horizontal="left" vertical="center"/>
    </xf>
    <xf numFmtId="0" fontId="22" fillId="22" borderId="16" xfId="26" applyFont="1" applyFill="1" applyBorder="1" applyAlignment="1" applyProtection="1">
      <alignment horizontal="left" vertical="center" wrapText="1"/>
    </xf>
    <xf numFmtId="0" fontId="31" fillId="22" borderId="16" xfId="26" applyFont="1" applyFill="1" applyBorder="1" applyAlignment="1" applyProtection="1">
      <alignment horizontal="left" vertical="center"/>
    </xf>
    <xf numFmtId="0" fontId="23" fillId="22" borderId="16" xfId="26" applyFont="1" applyFill="1" applyBorder="1" applyAlignment="1" applyProtection="1">
      <alignment horizontal="left" vertical="center"/>
    </xf>
    <xf numFmtId="0" fontId="22" fillId="22" borderId="16" xfId="26" applyFont="1" applyFill="1" applyBorder="1" applyAlignment="1" applyProtection="1">
      <alignment horizontal="left" vertical="center"/>
    </xf>
    <xf numFmtId="0" fontId="26" fillId="22" borderId="18" xfId="26" applyFont="1" applyFill="1" applyBorder="1" applyAlignment="1" applyProtection="1">
      <alignment horizontal="center" vertical="center"/>
    </xf>
    <xf numFmtId="0" fontId="24" fillId="22" borderId="19" xfId="26" applyFont="1" applyFill="1" applyBorder="1" applyAlignment="1" applyProtection="1">
      <alignment horizontal="center" vertical="center"/>
    </xf>
    <xf numFmtId="0" fontId="26" fillId="22" borderId="19" xfId="26" applyFont="1" applyFill="1" applyBorder="1" applyAlignment="1" applyProtection="1">
      <alignment horizontal="center" vertical="center"/>
    </xf>
    <xf numFmtId="0" fontId="26" fillId="22" borderId="20" xfId="26" applyFont="1" applyFill="1" applyBorder="1" applyAlignment="1" applyProtection="1">
      <alignment horizontal="center" vertical="center"/>
    </xf>
    <xf numFmtId="10" fontId="22" fillId="25" borderId="16" xfId="26" applyNumberFormat="1" applyFont="1" applyFill="1" applyBorder="1" applyAlignment="1" applyProtection="1">
      <alignment horizontal="right" vertical="center"/>
    </xf>
    <xf numFmtId="165" fontId="0" fillId="22" borderId="0" xfId="0" applyNumberFormat="1" applyFill="1" applyAlignment="1">
      <alignment horizontal="center"/>
    </xf>
    <xf numFmtId="165" fontId="22" fillId="25" borderId="10" xfId="26" applyNumberFormat="1" applyFont="1" applyFill="1" applyBorder="1" applyAlignment="1" applyProtection="1">
      <alignment horizontal="right" vertical="center"/>
    </xf>
    <xf numFmtId="165" fontId="24" fillId="0" borderId="0" xfId="26" applyNumberFormat="1" applyFont="1" applyBorder="1" applyAlignment="1" applyProtection="1">
      <alignment horizontal="center" vertical="center"/>
    </xf>
    <xf numFmtId="165" fontId="22" fillId="25" borderId="16" xfId="26" applyNumberFormat="1" applyFont="1" applyFill="1" applyBorder="1" applyAlignment="1" applyProtection="1">
      <alignment horizontal="right" vertical="center"/>
    </xf>
    <xf numFmtId="49" fontId="24" fillId="6" borderId="16" xfId="26" applyNumberFormat="1" applyFont="1" applyFill="1" applyBorder="1" applyAlignment="1" applyProtection="1">
      <alignment horizontal="center" vertical="center"/>
    </xf>
    <xf numFmtId="49" fontId="24" fillId="0" borderId="0" xfId="26" applyNumberFormat="1" applyFont="1" applyBorder="1" applyAlignment="1" applyProtection="1">
      <alignment horizontal="center" vertical="center"/>
    </xf>
    <xf numFmtId="0" fontId="22" fillId="27" borderId="28" xfId="26" applyFont="1" applyFill="1" applyBorder="1" applyAlignment="1" applyProtection="1">
      <alignment horizontal="center" vertical="center"/>
    </xf>
    <xf numFmtId="0" fontId="22" fillId="28" borderId="29" xfId="26" applyFont="1" applyFill="1" applyBorder="1" applyAlignment="1" applyProtection="1">
      <alignment horizontal="right" vertical="center"/>
    </xf>
    <xf numFmtId="0" fontId="22" fillId="22" borderId="23" xfId="26" applyFont="1" applyFill="1" applyBorder="1" applyAlignment="1" applyProtection="1">
      <alignment horizontal="left" vertical="center"/>
    </xf>
    <xf numFmtId="0" fontId="30" fillId="22" borderId="23" xfId="26" applyFont="1" applyFill="1" applyBorder="1" applyAlignment="1" applyProtection="1">
      <alignment horizontal="left" vertical="center"/>
    </xf>
    <xf numFmtId="0" fontId="24" fillId="22" borderId="23" xfId="26" applyFont="1" applyFill="1" applyBorder="1" applyAlignment="1" applyProtection="1">
      <alignment horizontal="left" vertical="center"/>
    </xf>
    <xf numFmtId="0" fontId="24" fillId="22" borderId="31" xfId="26" applyFont="1" applyFill="1" applyBorder="1" applyAlignment="1" applyProtection="1">
      <alignment horizontal="left" vertical="center" wrapText="1"/>
    </xf>
    <xf numFmtId="165" fontId="22" fillId="25" borderId="21" xfId="26" applyNumberFormat="1" applyFont="1" applyFill="1" applyBorder="1" applyAlignment="1" applyProtection="1">
      <alignment horizontal="right" vertical="center"/>
    </xf>
    <xf numFmtId="0" fontId="24" fillId="22" borderId="32" xfId="26" applyFont="1" applyFill="1" applyBorder="1" applyAlignment="1" applyProtection="1">
      <alignment horizontal="left" vertical="center" wrapText="1"/>
    </xf>
    <xf numFmtId="0" fontId="23" fillId="22" borderId="17" xfId="26" applyFont="1" applyFill="1" applyBorder="1" applyAlignment="1" applyProtection="1">
      <alignment horizontal="center" vertical="center"/>
    </xf>
    <xf numFmtId="0" fontId="27" fillId="22" borderId="17" xfId="26" applyFont="1" applyFill="1" applyBorder="1" applyAlignment="1" applyProtection="1">
      <alignment horizontal="center" vertical="center"/>
    </xf>
    <xf numFmtId="0" fontId="24" fillId="22" borderId="14" xfId="26" applyFont="1" applyFill="1" applyBorder="1" applyAlignment="1" applyProtection="1">
      <alignment horizontal="left" vertical="center"/>
    </xf>
    <xf numFmtId="0" fontId="27" fillId="22" borderId="21" xfId="26" applyFont="1" applyFill="1" applyBorder="1" applyAlignment="1" applyProtection="1">
      <alignment horizontal="left" vertical="center"/>
    </xf>
    <xf numFmtId="0" fontId="27" fillId="22" borderId="22" xfId="26" applyFont="1" applyFill="1" applyBorder="1" applyAlignment="1" applyProtection="1">
      <alignment horizontal="left" vertical="center"/>
    </xf>
    <xf numFmtId="0" fontId="26" fillId="22" borderId="27" xfId="26" applyFont="1" applyFill="1" applyBorder="1" applyAlignment="1" applyProtection="1">
      <alignment horizontal="center" vertical="center"/>
    </xf>
    <xf numFmtId="0" fontId="24" fillId="6" borderId="27" xfId="26" applyFont="1" applyFill="1" applyBorder="1" applyAlignment="1" applyProtection="1">
      <alignment vertical="center"/>
    </xf>
    <xf numFmtId="0" fontId="22" fillId="29" borderId="11" xfId="26" applyFont="1" applyFill="1" applyBorder="1" applyAlignment="1" applyProtection="1">
      <alignment horizontal="left" vertical="center" wrapText="1"/>
    </xf>
    <xf numFmtId="0" fontId="22" fillId="29" borderId="23" xfId="26" applyFont="1" applyFill="1" applyBorder="1" applyAlignment="1" applyProtection="1">
      <alignment horizontal="left" vertical="center"/>
    </xf>
    <xf numFmtId="0" fontId="24" fillId="29" borderId="19" xfId="26" applyFont="1" applyFill="1" applyBorder="1" applyAlignment="1" applyProtection="1">
      <alignment horizontal="center" vertical="center"/>
    </xf>
    <xf numFmtId="0" fontId="22" fillId="29" borderId="16" xfId="26" applyFont="1" applyFill="1" applyBorder="1" applyAlignment="1" applyProtection="1">
      <alignment horizontal="left" vertical="center" wrapText="1"/>
    </xf>
    <xf numFmtId="0" fontId="22" fillId="30" borderId="0" xfId="26" applyFont="1" applyFill="1" applyBorder="1" applyAlignment="1" applyProtection="1">
      <alignment horizontal="left" vertical="center"/>
    </xf>
    <xf numFmtId="0" fontId="19" fillId="22" borderId="0" xfId="0" applyFont="1" applyFill="1" applyAlignment="1">
      <alignment vertical="center"/>
    </xf>
    <xf numFmtId="0" fontId="19" fillId="22" borderId="0" xfId="0" applyFont="1" applyFill="1" applyAlignment="1">
      <alignment horizontal="center" vertical="center"/>
    </xf>
    <xf numFmtId="0" fontId="20" fillId="22" borderId="0" xfId="0" applyFont="1" applyFill="1" applyAlignment="1">
      <alignment horizontal="right" vertical="center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 vertical="center"/>
      <protection locked="0"/>
    </xf>
    <xf numFmtId="164" fontId="0" fillId="0" borderId="0" xfId="0" applyNumberFormat="1" applyFill="1" applyAlignment="1" applyProtection="1">
      <alignment horizontal="center" vertical="center"/>
      <protection locked="0"/>
    </xf>
    <xf numFmtId="0" fontId="22" fillId="27" borderId="35" xfId="26" applyFont="1" applyFill="1" applyBorder="1" applyAlignment="1" applyProtection="1">
      <alignment horizontal="center" vertical="center"/>
    </xf>
    <xf numFmtId="0" fontId="24" fillId="0" borderId="0" xfId="26" applyFont="1" applyBorder="1" applyAlignment="1" applyProtection="1">
      <alignment horizontal="center" vertical="center"/>
    </xf>
    <xf numFmtId="49" fontId="24" fillId="22" borderId="23" xfId="26" applyNumberFormat="1" applyFont="1" applyFill="1" applyBorder="1" applyAlignment="1" applyProtection="1">
      <alignment vertical="center"/>
    </xf>
    <xf numFmtId="0" fontId="25" fillId="24" borderId="23" xfId="26" applyFont="1" applyFill="1" applyBorder="1" applyAlignment="1" applyProtection="1">
      <alignment vertical="center"/>
    </xf>
    <xf numFmtId="0" fontId="24" fillId="6" borderId="13" xfId="26" applyFont="1" applyFill="1" applyBorder="1" applyAlignment="1" applyProtection="1">
      <alignment horizontal="center" vertical="center"/>
    </xf>
    <xf numFmtId="0" fontId="22" fillId="22" borderId="13" xfId="26" applyFont="1" applyFill="1" applyBorder="1" applyAlignment="1" applyProtection="1">
      <alignment horizontal="center" vertical="center"/>
    </xf>
    <xf numFmtId="0" fontId="22" fillId="27" borderId="13" xfId="26" applyFont="1" applyFill="1" applyBorder="1" applyAlignment="1" applyProtection="1">
      <alignment horizontal="center" vertical="center"/>
    </xf>
    <xf numFmtId="0" fontId="33" fillId="22" borderId="15" xfId="26" applyFont="1" applyFill="1" applyBorder="1" applyAlignment="1" applyProtection="1">
      <alignment horizontal="left" vertical="center"/>
    </xf>
    <xf numFmtId="0" fontId="24" fillId="22" borderId="23" xfId="26" applyFont="1" applyFill="1" applyBorder="1" applyAlignment="1" applyProtection="1">
      <alignment vertical="center"/>
    </xf>
    <xf numFmtId="49" fontId="24" fillId="6" borderId="36" xfId="26" applyNumberFormat="1" applyFont="1" applyFill="1" applyBorder="1" applyAlignment="1" applyProtection="1">
      <alignment vertical="center"/>
    </xf>
    <xf numFmtId="49" fontId="24" fillId="22" borderId="37" xfId="26" applyNumberFormat="1" applyFont="1" applyFill="1" applyBorder="1" applyAlignment="1" applyProtection="1">
      <alignment vertical="center"/>
    </xf>
    <xf numFmtId="49" fontId="24" fillId="22" borderId="38" xfId="26" applyNumberFormat="1" applyFont="1" applyFill="1" applyBorder="1" applyAlignment="1" applyProtection="1">
      <alignment vertical="center"/>
    </xf>
    <xf numFmtId="0" fontId="0" fillId="24" borderId="23" xfId="26" applyFont="1" applyFill="1" applyBorder="1" applyAlignment="1" applyProtection="1">
      <alignment vertical="center"/>
    </xf>
    <xf numFmtId="0" fontId="29" fillId="24" borderId="23" xfId="26" applyFont="1" applyFill="1" applyBorder="1" applyAlignment="1" applyProtection="1">
      <alignment horizontal="right" vertical="center"/>
    </xf>
    <xf numFmtId="0" fontId="32" fillId="26" borderId="12" xfId="26" applyFont="1" applyFill="1" applyBorder="1" applyAlignment="1" applyProtection="1">
      <alignment horizontal="center" vertical="center"/>
    </xf>
    <xf numFmtId="165" fontId="0" fillId="24" borderId="23" xfId="26" applyNumberFormat="1" applyFont="1" applyFill="1" applyBorder="1" applyAlignment="1" applyProtection="1">
      <alignment vertical="center"/>
    </xf>
    <xf numFmtId="165" fontId="29" fillId="24" borderId="23" xfId="26" applyNumberFormat="1" applyFont="1" applyFill="1" applyBorder="1" applyAlignment="1" applyProtection="1">
      <alignment horizontal="right" vertical="center"/>
    </xf>
    <xf numFmtId="165" fontId="32" fillId="26" borderId="12" xfId="26" applyNumberFormat="1" applyFont="1" applyFill="1" applyBorder="1" applyAlignment="1" applyProtection="1">
      <alignment horizontal="right" vertical="center"/>
    </xf>
    <xf numFmtId="0" fontId="23" fillId="22" borderId="10" xfId="26" applyFont="1" applyFill="1" applyBorder="1" applyAlignment="1" applyProtection="1">
      <alignment horizontal="center" vertical="center"/>
    </xf>
    <xf numFmtId="0" fontId="22" fillId="22" borderId="16" xfId="26" applyFont="1" applyFill="1" applyBorder="1" applyAlignment="1" applyProtection="1">
      <alignment horizontal="center" vertical="center"/>
    </xf>
    <xf numFmtId="0" fontId="22" fillId="22" borderId="33" xfId="26" applyFont="1" applyFill="1" applyBorder="1" applyAlignment="1" applyProtection="1">
      <alignment horizontal="center" vertical="center"/>
    </xf>
    <xf numFmtId="0" fontId="24" fillId="6" borderId="33" xfId="26" applyFont="1" applyFill="1" applyBorder="1" applyAlignment="1" applyProtection="1">
      <alignment horizontal="center" vertical="center"/>
    </xf>
    <xf numFmtId="0" fontId="22" fillId="27" borderId="33" xfId="26" applyFont="1" applyFill="1" applyBorder="1" applyAlignment="1" applyProtection="1">
      <alignment horizontal="center" vertical="center"/>
    </xf>
    <xf numFmtId="0" fontId="26" fillId="22" borderId="39" xfId="26" applyFont="1" applyFill="1" applyBorder="1" applyAlignment="1" applyProtection="1">
      <alignment horizontal="center" vertical="center"/>
    </xf>
    <xf numFmtId="0" fontId="26" fillId="22" borderId="25" xfId="26" applyFont="1" applyFill="1" applyBorder="1" applyAlignment="1" applyProtection="1">
      <alignment horizontal="center" vertical="center"/>
    </xf>
    <xf numFmtId="49" fontId="24" fillId="6" borderId="30" xfId="26" applyNumberFormat="1" applyFont="1" applyFill="1" applyBorder="1" applyAlignment="1" applyProtection="1">
      <alignment horizontal="center" vertical="center"/>
    </xf>
    <xf numFmtId="0" fontId="24" fillId="6" borderId="27" xfId="26" applyFont="1" applyFill="1" applyBorder="1" applyAlignment="1" applyProtection="1">
      <alignment horizontal="center" vertical="center"/>
    </xf>
    <xf numFmtId="0" fontId="26" fillId="24" borderId="27" xfId="26" applyFont="1" applyFill="1" applyBorder="1" applyAlignment="1" applyProtection="1">
      <alignment horizontal="center" vertical="center"/>
    </xf>
    <xf numFmtId="0" fontId="26" fillId="24" borderId="34" xfId="26" applyFont="1" applyFill="1" applyBorder="1" applyAlignment="1" applyProtection="1">
      <alignment horizontal="center" vertical="center"/>
    </xf>
    <xf numFmtId="0" fontId="26" fillId="24" borderId="24" xfId="26" applyFont="1" applyFill="1" applyBorder="1" applyAlignment="1" applyProtection="1">
      <alignment horizontal="center" vertical="center"/>
    </xf>
    <xf numFmtId="165" fontId="26" fillId="24" borderId="18" xfId="26" applyNumberFormat="1" applyFont="1" applyFill="1" applyBorder="1" applyAlignment="1" applyProtection="1">
      <alignment horizontal="center" vertical="center" wrapText="1"/>
    </xf>
    <xf numFmtId="10" fontId="26" fillId="24" borderId="19" xfId="26" applyNumberFormat="1" applyFont="1" applyFill="1" applyBorder="1" applyAlignment="1" applyProtection="1">
      <alignment horizontal="center" vertical="center" wrapText="1"/>
    </xf>
    <xf numFmtId="165" fontId="26" fillId="24" borderId="19" xfId="26" applyNumberFormat="1" applyFont="1" applyFill="1" applyBorder="1" applyAlignment="1" applyProtection="1">
      <alignment horizontal="center" vertical="center" wrapText="1"/>
    </xf>
    <xf numFmtId="165" fontId="26" fillId="24" borderId="20" xfId="26" applyNumberFormat="1" applyFont="1" applyFill="1" applyBorder="1" applyAlignment="1" applyProtection="1">
      <alignment horizontal="center" vertical="center" wrapText="1"/>
    </xf>
    <xf numFmtId="0" fontId="22" fillId="31" borderId="16" xfId="26" applyFont="1" applyFill="1" applyBorder="1" applyAlignment="1" applyProtection="1">
      <alignment horizontal="center" vertical="center"/>
    </xf>
    <xf numFmtId="0" fontId="22" fillId="31" borderId="26" xfId="26" applyFont="1" applyFill="1" applyBorder="1" applyAlignment="1" applyProtection="1">
      <alignment horizontal="center" vertical="center"/>
    </xf>
    <xf numFmtId="0" fontId="22" fillId="31" borderId="33" xfId="26" applyFont="1" applyFill="1" applyBorder="1" applyAlignment="1" applyProtection="1">
      <alignment horizontal="center" vertical="center"/>
    </xf>
    <xf numFmtId="0" fontId="22" fillId="31" borderId="13" xfId="26" applyFont="1" applyFill="1" applyBorder="1" applyAlignment="1" applyProtection="1">
      <alignment horizontal="center" vertical="center"/>
    </xf>
    <xf numFmtId="0" fontId="22" fillId="0" borderId="26" xfId="26" applyFont="1" applyFill="1" applyBorder="1" applyAlignment="1" applyProtection="1">
      <alignment horizontal="center" vertical="center"/>
      <protection locked="0"/>
    </xf>
    <xf numFmtId="0" fontId="22" fillId="0" borderId="33" xfId="26" applyFont="1" applyFill="1" applyBorder="1" applyAlignment="1" applyProtection="1">
      <alignment horizontal="center" vertical="center"/>
      <protection locked="0"/>
    </xf>
    <xf numFmtId="0" fontId="22" fillId="0" borderId="16" xfId="26" applyFont="1" applyFill="1" applyBorder="1" applyAlignment="1" applyProtection="1">
      <alignment horizontal="center" vertical="center"/>
      <protection locked="0"/>
    </xf>
    <xf numFmtId="0" fontId="22" fillId="0" borderId="13" xfId="26" applyFont="1" applyFill="1" applyBorder="1" applyAlignment="1" applyProtection="1">
      <alignment horizontal="center" vertical="center"/>
      <protection locked="0"/>
    </xf>
    <xf numFmtId="0" fontId="0" fillId="0" borderId="0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</cellXfs>
  <cellStyles count="44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C|‰" xfId="26"/>
    <cellStyle name="Dane wejściowe" xfId="35" builtinId="20" customBuiltin="1"/>
    <cellStyle name="Dane wyjściowe" xfId="39" builtinId="21" customBuiltin="1"/>
    <cellStyle name="Dobre" xfId="30" builtinId="26" customBuiltin="1"/>
    <cellStyle name="Komórka połączona" xfId="36" builtinId="24" customBuiltin="1"/>
    <cellStyle name="Komórka zaznaczona" xfId="28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e" xfId="37" builtinId="28" customBuiltin="1"/>
    <cellStyle name="Normalny" xfId="0" builtinId="0"/>
    <cellStyle name="Normalny 2" xfId="43"/>
    <cellStyle name="Obliczenia" xfId="27" builtinId="22" customBuiltin="1"/>
    <cellStyle name="Suma" xfId="41" builtinId="25" customBuiltin="1"/>
    <cellStyle name="Tekst objaśnienia" xfId="29" builtinId="53" customBuiltin="1"/>
    <cellStyle name="Tekst ostrzeżenia" xfId="42" builtinId="11" customBuiltin="1"/>
    <cellStyle name="Tytuł" xfId="40" builtinId="15" customBuiltin="1"/>
    <cellStyle name="Uwaga" xfId="38" builtinId="10" customBuiltin="1"/>
    <cellStyle name="Złe" xfId="25" builtinId="27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E54C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E57F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E0C66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33CCCC"/>
      <color rgb="FFFCD5B4"/>
      <color rgb="FFFFCC00"/>
      <color rgb="FFFFFF99"/>
      <color rgb="FFCC00CC"/>
      <color rgb="FFFFE101"/>
      <color rgb="FFFFFF00"/>
      <color rgb="FF00FF00"/>
      <color rgb="FF0082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1182405</xdr:colOff>
      <xdr:row>0</xdr:row>
      <xdr:rowOff>1</xdr:rowOff>
    </xdr:from>
    <xdr:to>
      <xdr:col>3</xdr:col>
      <xdr:colOff>599409</xdr:colOff>
      <xdr:row>3</xdr:row>
      <xdr:rowOff>156876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789" y="1"/>
          <a:ext cx="2709698" cy="5920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W\PSW\Janusz\wzorce\wz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łówek"/>
      <sheetName val="Zamówienie"/>
      <sheetName val="Proces"/>
      <sheetName val="Dostawy"/>
      <sheetName val="Spr."/>
      <sheetName val=" KANFOR"/>
      <sheetName val="ZESTAWIENIE KANFOR"/>
      <sheetName val="WZ"/>
      <sheetName val="Faktura"/>
      <sheetName val="_KANF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FF00"/>
  </sheetPr>
  <dimension ref="A1:E31"/>
  <sheetViews>
    <sheetView tabSelected="1" view="pageBreakPreview" zoomScale="116" zoomScaleSheetLayoutView="116" workbookViewId="0">
      <selection activeCell="B6" sqref="B6"/>
    </sheetView>
  </sheetViews>
  <sheetFormatPr defaultRowHeight="13.2" x14ac:dyDescent="0.25"/>
  <cols>
    <col min="1" max="1" width="21.88671875" customWidth="1"/>
    <col min="2" max="2" width="37.88671875" style="1" customWidth="1"/>
    <col min="3" max="3" width="11.5546875" customWidth="1"/>
    <col min="5" max="5" width="9.109375" style="2" customWidth="1"/>
  </cols>
  <sheetData>
    <row r="1" spans="1:5" s="7" customFormat="1" ht="8.4" x14ac:dyDescent="0.2">
      <c r="A1" s="3" t="s">
        <v>0</v>
      </c>
      <c r="B1" s="4">
        <v>34</v>
      </c>
      <c r="C1" s="5"/>
      <c r="D1" s="5"/>
      <c r="E1" s="6"/>
    </row>
    <row r="2" spans="1:5" x14ac:dyDescent="0.25">
      <c r="A2" s="8"/>
      <c r="B2" s="9"/>
      <c r="C2" s="8"/>
      <c r="D2" s="8"/>
    </row>
    <row r="3" spans="1:5" x14ac:dyDescent="0.25">
      <c r="A3" s="8"/>
      <c r="B3" s="9"/>
      <c r="C3" s="8"/>
      <c r="D3" s="8"/>
    </row>
    <row r="4" spans="1:5" ht="14.4" customHeight="1" x14ac:dyDescent="0.3">
      <c r="A4" s="8"/>
      <c r="B4" s="10"/>
      <c r="C4" s="8"/>
      <c r="D4" s="8"/>
    </row>
    <row r="5" spans="1:5" ht="18" customHeight="1" x14ac:dyDescent="0.25">
      <c r="A5" s="67"/>
      <c r="B5" s="68" t="s">
        <v>1</v>
      </c>
      <c r="C5" s="8"/>
      <c r="D5" s="8"/>
    </row>
    <row r="6" spans="1:5" x14ac:dyDescent="0.25">
      <c r="A6" s="69" t="s">
        <v>2</v>
      </c>
      <c r="B6" s="70"/>
      <c r="C6" s="8"/>
      <c r="D6" s="8"/>
    </row>
    <row r="7" spans="1:5" x14ac:dyDescent="0.25">
      <c r="A7" s="69" t="s">
        <v>3</v>
      </c>
      <c r="B7" s="71"/>
      <c r="C7" s="8"/>
      <c r="D7" s="8"/>
    </row>
    <row r="8" spans="1:5" x14ac:dyDescent="0.25">
      <c r="A8" s="69" t="s">
        <v>4</v>
      </c>
      <c r="B8" s="71">
        <v>2025</v>
      </c>
      <c r="C8" s="8"/>
      <c r="D8" s="8"/>
    </row>
    <row r="9" spans="1:5" x14ac:dyDescent="0.25">
      <c r="A9" s="69" t="s">
        <v>5</v>
      </c>
      <c r="B9" s="71" t="s">
        <v>162</v>
      </c>
      <c r="C9" s="8"/>
      <c r="D9" s="8"/>
    </row>
    <row r="10" spans="1:5" x14ac:dyDescent="0.25">
      <c r="A10" s="69" t="s">
        <v>6</v>
      </c>
      <c r="B10" s="72"/>
      <c r="C10" s="8"/>
      <c r="D10" s="8"/>
    </row>
    <row r="11" spans="1:5" x14ac:dyDescent="0.25">
      <c r="A11" s="8"/>
      <c r="B11" s="9"/>
      <c r="C11" s="8"/>
      <c r="D11" s="8"/>
    </row>
    <row r="12" spans="1:5" x14ac:dyDescent="0.25">
      <c r="A12" s="8"/>
      <c r="B12" s="9"/>
      <c r="C12" s="8"/>
      <c r="D12" s="8"/>
    </row>
    <row r="13" spans="1:5" x14ac:dyDescent="0.25">
      <c r="A13" s="8"/>
      <c r="B13" s="12" t="s">
        <v>7</v>
      </c>
      <c r="C13" s="8"/>
      <c r="D13" s="8"/>
    </row>
    <row r="14" spans="1:5" x14ac:dyDescent="0.25">
      <c r="A14" s="11"/>
      <c r="B14" s="9"/>
      <c r="C14" s="8"/>
      <c r="D14" s="8"/>
    </row>
    <row r="15" spans="1:5" x14ac:dyDescent="0.25">
      <c r="A15" s="11" t="s">
        <v>8</v>
      </c>
      <c r="B15" s="9">
        <f>Zamówienie!BW1</f>
        <v>0</v>
      </c>
      <c r="C15" s="8"/>
      <c r="D15" s="8"/>
    </row>
    <row r="16" spans="1:5" x14ac:dyDescent="0.25">
      <c r="A16" s="11" t="s">
        <v>9</v>
      </c>
      <c r="B16" s="41">
        <f>Zamówienie!CA1</f>
        <v>0</v>
      </c>
      <c r="C16" s="8"/>
      <c r="D16" s="8"/>
    </row>
    <row r="17" spans="1:4" x14ac:dyDescent="0.25">
      <c r="A17" s="8"/>
      <c r="B17" s="9"/>
      <c r="C17" s="8"/>
      <c r="D17" s="8"/>
    </row>
    <row r="18" spans="1:4" x14ac:dyDescent="0.25">
      <c r="A18" s="13"/>
      <c r="B18" s="115"/>
      <c r="C18" s="116"/>
      <c r="D18" s="8"/>
    </row>
    <row r="19" spans="1:4" x14ac:dyDescent="0.25">
      <c r="A19" s="13" t="s">
        <v>10</v>
      </c>
      <c r="B19" s="116"/>
      <c r="C19" s="116"/>
      <c r="D19" s="8"/>
    </row>
    <row r="20" spans="1:4" x14ac:dyDescent="0.25">
      <c r="A20" s="13"/>
      <c r="B20" s="116"/>
      <c r="C20" s="116"/>
      <c r="D20" s="8"/>
    </row>
    <row r="21" spans="1:4" x14ac:dyDescent="0.25">
      <c r="A21" s="14"/>
      <c r="B21" s="9"/>
      <c r="C21" s="8"/>
      <c r="D21" s="8"/>
    </row>
    <row r="22" spans="1:4" x14ac:dyDescent="0.25">
      <c r="A22" s="14" t="s">
        <v>11</v>
      </c>
      <c r="B22" s="9"/>
      <c r="C22" s="8"/>
      <c r="D22" s="8"/>
    </row>
    <row r="23" spans="1:4" x14ac:dyDescent="0.25">
      <c r="A23" s="14" t="s">
        <v>12</v>
      </c>
      <c r="B23" s="9"/>
      <c r="C23" s="8"/>
      <c r="D23" s="8"/>
    </row>
    <row r="24" spans="1:4" x14ac:dyDescent="0.25">
      <c r="A24" s="14" t="s">
        <v>13</v>
      </c>
      <c r="B24" s="9"/>
      <c r="C24" s="8"/>
      <c r="D24" s="8"/>
    </row>
    <row r="25" spans="1:4" x14ac:dyDescent="0.25">
      <c r="A25" s="14"/>
      <c r="B25" s="9"/>
      <c r="C25" s="8"/>
      <c r="D25" s="8"/>
    </row>
    <row r="26" spans="1:4" x14ac:dyDescent="0.25">
      <c r="A26" s="15" t="s">
        <v>14</v>
      </c>
      <c r="B26" s="9"/>
      <c r="C26" s="8"/>
      <c r="D26" s="8"/>
    </row>
    <row r="27" spans="1:4" x14ac:dyDescent="0.25">
      <c r="A27" s="16" t="s">
        <v>42</v>
      </c>
      <c r="B27" s="9"/>
      <c r="C27" s="8"/>
      <c r="D27" s="8"/>
    </row>
    <row r="28" spans="1:4" x14ac:dyDescent="0.25">
      <c r="A28" s="16" t="s">
        <v>43</v>
      </c>
      <c r="B28" s="9"/>
      <c r="C28" s="8"/>
      <c r="D28" s="8"/>
    </row>
    <row r="29" spans="1:4" x14ac:dyDescent="0.25">
      <c r="A29" s="16" t="s">
        <v>44</v>
      </c>
      <c r="B29" s="9"/>
      <c r="C29" s="8"/>
      <c r="D29" s="8"/>
    </row>
    <row r="30" spans="1:4" x14ac:dyDescent="0.25">
      <c r="A30" s="16"/>
      <c r="B30" s="9"/>
      <c r="C30" s="8"/>
      <c r="D30" s="8"/>
    </row>
    <row r="31" spans="1:4" x14ac:dyDescent="0.25">
      <c r="A31" s="1"/>
    </row>
  </sheetData>
  <sheetProtection password="CAAD" sheet="1" objects="1" scenarios="1"/>
  <mergeCells count="1">
    <mergeCell ref="B18:C20"/>
  </mergeCells>
  <phoneticPr fontId="0" type="noConversion"/>
  <dataValidations count="1">
    <dataValidation type="textLength" operator="greaterThanOrEqual" allowBlank="1" showInputMessage="1" showErrorMessage="1" errorTitle="Błąd" error="Nazwa firmy musi być zdefiniowana" prompt="Prosze wprowadzic nazwę firmy" sqref="B6">
      <formula1>2</formula1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FF00"/>
  </sheetPr>
  <dimension ref="A1:CA66"/>
  <sheetViews>
    <sheetView showZeros="0" view="pageBreakPreview" zoomScale="116" zoomScaleSheetLayoutView="116" workbookViewId="0">
      <pane xSplit="10" ySplit="2" topLeftCell="K3" activePane="bottomRight" state="frozen"/>
      <selection pane="topRight" activeCell="K1" sqref="K1"/>
      <selection pane="bottomLeft" activeCell="A3" sqref="A3"/>
      <selection pane="bottomRight"/>
    </sheetView>
  </sheetViews>
  <sheetFormatPr defaultColWidth="9.109375" defaultRowHeight="11.25" customHeight="1" x14ac:dyDescent="0.25"/>
  <cols>
    <col min="1" max="1" width="12" style="25" bestFit="1" customWidth="1"/>
    <col min="2" max="2" width="11.33203125" style="25" hidden="1" customWidth="1"/>
    <col min="3" max="3" width="13.109375" style="66" hidden="1" customWidth="1"/>
    <col min="4" max="4" width="38" style="31" customWidth="1"/>
    <col min="5" max="5" width="9.109375" style="28" hidden="1" customWidth="1"/>
    <col min="6" max="6" width="9.109375" style="29" hidden="1" customWidth="1"/>
    <col min="7" max="7" width="9.109375" style="28" hidden="1" customWidth="1"/>
    <col min="8" max="8" width="8.77734375" style="28" bestFit="1" customWidth="1"/>
    <col min="9" max="9" width="9.109375" style="19" hidden="1" customWidth="1"/>
    <col min="10" max="10" width="9.109375" style="18" hidden="1" customWidth="1"/>
    <col min="11" max="11" width="2.88671875" style="46" customWidth="1"/>
    <col min="12" max="20" width="3.6640625" style="18" customWidth="1"/>
    <col min="21" max="21" width="5.6640625" style="18" customWidth="1"/>
    <col min="22" max="22" width="2.88671875" style="74" customWidth="1"/>
    <col min="23" max="31" width="3.6640625" style="18" customWidth="1"/>
    <col min="32" max="32" width="5.6640625" style="18" customWidth="1"/>
    <col min="33" max="33" width="2.88671875" style="74" customWidth="1"/>
    <col min="34" max="42" width="3.6640625" style="18" customWidth="1"/>
    <col min="43" max="43" width="5.6640625" style="18" customWidth="1"/>
    <col min="44" max="44" width="2.88671875" style="74" customWidth="1"/>
    <col min="45" max="53" width="3.6640625" style="18" customWidth="1"/>
    <col min="54" max="54" width="5.6640625" style="18" customWidth="1"/>
    <col min="55" max="55" width="2.88671875" style="74" customWidth="1"/>
    <col min="56" max="64" width="3.6640625" style="18" customWidth="1"/>
    <col min="65" max="65" width="5.6640625" style="18" customWidth="1"/>
    <col min="66" max="74" width="3.6640625" style="18" customWidth="1"/>
    <col min="75" max="75" width="6.6640625" style="18" customWidth="1"/>
    <col min="76" max="76" width="7.33203125" style="43" customWidth="1"/>
    <col min="77" max="77" width="8.5546875" style="20" customWidth="1"/>
    <col min="78" max="78" width="7.6640625" style="43" customWidth="1"/>
    <col min="79" max="79" width="12.5546875" style="43" customWidth="1"/>
    <col min="80" max="16384" width="9.109375" style="18"/>
  </cols>
  <sheetData>
    <row r="1" spans="1:79" s="21" customFormat="1" ht="11.25" customHeight="1" thickBot="1" x14ac:dyDescent="0.3">
      <c r="A1" s="80">
        <f>Nagłówek!B6</f>
        <v>0</v>
      </c>
      <c r="B1" s="49"/>
      <c r="C1" s="63"/>
      <c r="D1" s="50"/>
      <c r="E1" s="51"/>
      <c r="F1" s="51"/>
      <c r="G1" s="51"/>
      <c r="H1" s="57"/>
      <c r="I1" s="81"/>
      <c r="J1" s="81"/>
      <c r="K1" s="82" t="s">
        <v>15</v>
      </c>
      <c r="L1" s="83" t="s">
        <v>157</v>
      </c>
      <c r="M1" s="84"/>
      <c r="N1" s="75"/>
      <c r="O1" s="75"/>
      <c r="P1" s="75"/>
      <c r="Q1" s="75"/>
      <c r="R1" s="75"/>
      <c r="S1" s="75"/>
      <c r="T1" s="75"/>
      <c r="U1" s="75"/>
      <c r="V1" s="61" t="s">
        <v>15</v>
      </c>
      <c r="W1" s="75" t="s">
        <v>158</v>
      </c>
      <c r="X1" s="75"/>
      <c r="Y1" s="75"/>
      <c r="Z1" s="75"/>
      <c r="AA1" s="75"/>
      <c r="AB1" s="75"/>
      <c r="AC1" s="75"/>
      <c r="AD1" s="75"/>
      <c r="AE1" s="75"/>
      <c r="AF1" s="75"/>
      <c r="AG1" s="61" t="s">
        <v>15</v>
      </c>
      <c r="AH1" s="75" t="s">
        <v>159</v>
      </c>
      <c r="AI1" s="75"/>
      <c r="AJ1" s="75"/>
      <c r="AK1" s="75"/>
      <c r="AL1" s="75"/>
      <c r="AM1" s="75"/>
      <c r="AN1" s="75"/>
      <c r="AO1" s="75"/>
      <c r="AP1" s="75"/>
      <c r="AQ1" s="75"/>
      <c r="AR1" s="61" t="s">
        <v>15</v>
      </c>
      <c r="AS1" s="75" t="s">
        <v>160</v>
      </c>
      <c r="AT1" s="75"/>
      <c r="AU1" s="75"/>
      <c r="AV1" s="75"/>
      <c r="AW1" s="75"/>
      <c r="AX1" s="75"/>
      <c r="AY1" s="75"/>
      <c r="AZ1" s="75"/>
      <c r="BA1" s="75"/>
      <c r="BB1" s="75"/>
      <c r="BC1" s="61" t="s">
        <v>15</v>
      </c>
      <c r="BD1" s="75" t="s">
        <v>161</v>
      </c>
      <c r="BE1" s="75"/>
      <c r="BF1" s="75"/>
      <c r="BG1" s="75"/>
      <c r="BH1" s="75"/>
      <c r="BI1" s="75"/>
      <c r="BJ1" s="75"/>
      <c r="BK1" s="75"/>
      <c r="BL1" s="75"/>
      <c r="BM1" s="75"/>
      <c r="BN1" s="76" t="s">
        <v>16</v>
      </c>
      <c r="BO1" s="76"/>
      <c r="BP1" s="85"/>
      <c r="BQ1" s="85"/>
      <c r="BR1" s="85"/>
      <c r="BS1" s="85"/>
      <c r="BT1" s="85"/>
      <c r="BU1" s="85"/>
      <c r="BV1" s="86" t="s">
        <v>36</v>
      </c>
      <c r="BW1" s="87">
        <f>SUM(BW3:BW65)</f>
        <v>0</v>
      </c>
      <c r="BX1" s="88"/>
      <c r="BY1" s="85"/>
      <c r="BZ1" s="89" t="s">
        <v>36</v>
      </c>
      <c r="CA1" s="90">
        <f>SUM(CA3:CA65)</f>
        <v>0</v>
      </c>
    </row>
    <row r="2" spans="1:79" s="22" customFormat="1" ht="19.649999999999999" customHeight="1" thickBot="1" x14ac:dyDescent="0.3">
      <c r="A2" s="36" t="s">
        <v>17</v>
      </c>
      <c r="B2" s="37" t="s">
        <v>18</v>
      </c>
      <c r="C2" s="64" t="s">
        <v>40</v>
      </c>
      <c r="D2" s="38" t="s">
        <v>19</v>
      </c>
      <c r="E2" s="38" t="s">
        <v>20</v>
      </c>
      <c r="F2" s="38" t="s">
        <v>21</v>
      </c>
      <c r="G2" s="38" t="s">
        <v>22</v>
      </c>
      <c r="H2" s="39" t="s">
        <v>23</v>
      </c>
      <c r="I2" s="96" t="s">
        <v>24</v>
      </c>
      <c r="J2" s="97" t="s">
        <v>25</v>
      </c>
      <c r="K2" s="98">
        <v>9</v>
      </c>
      <c r="L2" s="60" t="s">
        <v>38</v>
      </c>
      <c r="M2" s="96" t="s">
        <v>26</v>
      </c>
      <c r="N2" s="38" t="s">
        <v>27</v>
      </c>
      <c r="O2" s="38" t="s">
        <v>28</v>
      </c>
      <c r="P2" s="38" t="s">
        <v>29</v>
      </c>
      <c r="Q2" s="38" t="s">
        <v>39</v>
      </c>
      <c r="R2" s="97" t="s">
        <v>30</v>
      </c>
      <c r="S2" s="60" t="s">
        <v>31</v>
      </c>
      <c r="T2" s="60" t="s">
        <v>32</v>
      </c>
      <c r="U2" s="60" t="s">
        <v>33</v>
      </c>
      <c r="V2" s="99">
        <v>10</v>
      </c>
      <c r="W2" s="60" t="s">
        <v>38</v>
      </c>
      <c r="X2" s="60" t="s">
        <v>26</v>
      </c>
      <c r="Y2" s="60" t="s">
        <v>27</v>
      </c>
      <c r="Z2" s="60" t="s">
        <v>28</v>
      </c>
      <c r="AA2" s="60" t="s">
        <v>29</v>
      </c>
      <c r="AB2" s="60" t="s">
        <v>39</v>
      </c>
      <c r="AC2" s="60" t="s">
        <v>30</v>
      </c>
      <c r="AD2" s="60" t="s">
        <v>31</v>
      </c>
      <c r="AE2" s="60" t="s">
        <v>32</v>
      </c>
      <c r="AF2" s="60" t="s">
        <v>33</v>
      </c>
      <c r="AG2" s="99">
        <v>11</v>
      </c>
      <c r="AH2" s="60" t="s">
        <v>38</v>
      </c>
      <c r="AI2" s="60" t="s">
        <v>26</v>
      </c>
      <c r="AJ2" s="60" t="s">
        <v>27</v>
      </c>
      <c r="AK2" s="60" t="s">
        <v>28</v>
      </c>
      <c r="AL2" s="60" t="s">
        <v>29</v>
      </c>
      <c r="AM2" s="60" t="s">
        <v>39</v>
      </c>
      <c r="AN2" s="60" t="s">
        <v>30</v>
      </c>
      <c r="AO2" s="60" t="s">
        <v>31</v>
      </c>
      <c r="AP2" s="60" t="s">
        <v>32</v>
      </c>
      <c r="AQ2" s="60" t="s">
        <v>33</v>
      </c>
      <c r="AR2" s="99">
        <v>12</v>
      </c>
      <c r="AS2" s="60" t="s">
        <v>38</v>
      </c>
      <c r="AT2" s="60" t="s">
        <v>26</v>
      </c>
      <c r="AU2" s="60" t="s">
        <v>27</v>
      </c>
      <c r="AV2" s="60" t="s">
        <v>28</v>
      </c>
      <c r="AW2" s="60" t="s">
        <v>29</v>
      </c>
      <c r="AX2" s="60" t="s">
        <v>39</v>
      </c>
      <c r="AY2" s="60" t="s">
        <v>30</v>
      </c>
      <c r="AZ2" s="60" t="s">
        <v>31</v>
      </c>
      <c r="BA2" s="60" t="s">
        <v>32</v>
      </c>
      <c r="BB2" s="60" t="s">
        <v>33</v>
      </c>
      <c r="BC2" s="99">
        <v>1</v>
      </c>
      <c r="BD2" s="60" t="s">
        <v>38</v>
      </c>
      <c r="BE2" s="60" t="s">
        <v>26</v>
      </c>
      <c r="BF2" s="60" t="s">
        <v>27</v>
      </c>
      <c r="BG2" s="60" t="s">
        <v>28</v>
      </c>
      <c r="BH2" s="60" t="s">
        <v>29</v>
      </c>
      <c r="BI2" s="60" t="s">
        <v>39</v>
      </c>
      <c r="BJ2" s="60" t="s">
        <v>30</v>
      </c>
      <c r="BK2" s="60" t="s">
        <v>31</v>
      </c>
      <c r="BL2" s="60" t="s">
        <v>32</v>
      </c>
      <c r="BM2" s="60" t="s">
        <v>33</v>
      </c>
      <c r="BN2" s="100" t="s">
        <v>38</v>
      </c>
      <c r="BO2" s="100" t="s">
        <v>26</v>
      </c>
      <c r="BP2" s="101" t="s">
        <v>27</v>
      </c>
      <c r="BQ2" s="100" t="s">
        <v>28</v>
      </c>
      <c r="BR2" s="100" t="s">
        <v>29</v>
      </c>
      <c r="BS2" s="100" t="s">
        <v>39</v>
      </c>
      <c r="BT2" s="100" t="s">
        <v>30</v>
      </c>
      <c r="BU2" s="100" t="s">
        <v>31</v>
      </c>
      <c r="BV2" s="100" t="s">
        <v>32</v>
      </c>
      <c r="BW2" s="102" t="s">
        <v>33</v>
      </c>
      <c r="BX2" s="103" t="s">
        <v>34</v>
      </c>
      <c r="BY2" s="104" t="s">
        <v>41</v>
      </c>
      <c r="BZ2" s="105" t="s">
        <v>35</v>
      </c>
      <c r="CA2" s="106" t="s">
        <v>37</v>
      </c>
    </row>
    <row r="3" spans="1:79" ht="10.5" customHeight="1" x14ac:dyDescent="0.25">
      <c r="A3" s="52" t="s">
        <v>45</v>
      </c>
      <c r="B3" s="32" t="s">
        <v>46</v>
      </c>
      <c r="C3" s="65" t="s">
        <v>47</v>
      </c>
      <c r="D3" s="33" t="s">
        <v>48</v>
      </c>
      <c r="E3" s="34" t="s">
        <v>49</v>
      </c>
      <c r="F3" s="34" t="s">
        <v>50</v>
      </c>
      <c r="G3" s="35" t="s">
        <v>51</v>
      </c>
      <c r="H3" s="58" t="s">
        <v>52</v>
      </c>
      <c r="I3" s="91" t="s">
        <v>52</v>
      </c>
      <c r="J3" s="92"/>
      <c r="K3" s="45">
        <v>9</v>
      </c>
      <c r="L3" s="107"/>
      <c r="M3" s="107"/>
      <c r="N3" s="107"/>
      <c r="O3" s="107"/>
      <c r="P3" s="107"/>
      <c r="Q3" s="107"/>
      <c r="R3" s="111"/>
      <c r="S3" s="112"/>
      <c r="T3" s="109"/>
      <c r="U3" s="93">
        <f>SUM(L3:T3)</f>
        <v>0</v>
      </c>
      <c r="V3" s="94">
        <v>10</v>
      </c>
      <c r="W3" s="109"/>
      <c r="X3" s="109"/>
      <c r="Y3" s="109"/>
      <c r="Z3" s="109"/>
      <c r="AA3" s="109"/>
      <c r="AB3" s="109"/>
      <c r="AC3" s="112"/>
      <c r="AD3" s="112"/>
      <c r="AE3" s="109"/>
      <c r="AF3" s="93">
        <f>SUM(W3:AE3)</f>
        <v>0</v>
      </c>
      <c r="AG3" s="94">
        <v>11</v>
      </c>
      <c r="AH3" s="109"/>
      <c r="AI3" s="109"/>
      <c r="AJ3" s="109"/>
      <c r="AK3" s="109"/>
      <c r="AL3" s="109"/>
      <c r="AM3" s="109"/>
      <c r="AN3" s="112"/>
      <c r="AO3" s="112"/>
      <c r="AP3" s="109"/>
      <c r="AQ3" s="93">
        <f>SUM(AH3:AP3)</f>
        <v>0</v>
      </c>
      <c r="AR3" s="94">
        <v>12</v>
      </c>
      <c r="AS3" s="109"/>
      <c r="AT3" s="109"/>
      <c r="AU3" s="109"/>
      <c r="AV3" s="109"/>
      <c r="AW3" s="109"/>
      <c r="AX3" s="109"/>
      <c r="AY3" s="112"/>
      <c r="AZ3" s="112"/>
      <c r="BA3" s="109"/>
      <c r="BB3" s="93">
        <f>SUM(AS3:BA3)</f>
        <v>0</v>
      </c>
      <c r="BC3" s="94">
        <v>1</v>
      </c>
      <c r="BD3" s="109"/>
      <c r="BE3" s="109"/>
      <c r="BF3" s="109"/>
      <c r="BG3" s="109"/>
      <c r="BH3" s="109"/>
      <c r="BI3" s="109"/>
      <c r="BJ3" s="112"/>
      <c r="BK3" s="112"/>
      <c r="BL3" s="109"/>
      <c r="BM3" s="93">
        <f>SUM(BD3:BL3)</f>
        <v>0</v>
      </c>
      <c r="BN3" s="95">
        <f>L3+W3+AH3+AS3+BD3</f>
        <v>0</v>
      </c>
      <c r="BO3" s="95">
        <f t="shared" ref="BO3:BV3" si="0">M3+X3+AI3+AT3+BE3</f>
        <v>0</v>
      </c>
      <c r="BP3" s="73">
        <f t="shared" si="0"/>
        <v>0</v>
      </c>
      <c r="BQ3" s="47">
        <f t="shared" si="0"/>
        <v>0</v>
      </c>
      <c r="BR3" s="47">
        <f t="shared" si="0"/>
        <v>0</v>
      </c>
      <c r="BS3" s="47">
        <f t="shared" si="0"/>
        <v>0</v>
      </c>
      <c r="BT3" s="47">
        <f t="shared" si="0"/>
        <v>0</v>
      </c>
      <c r="BU3" s="47">
        <f t="shared" si="0"/>
        <v>0</v>
      </c>
      <c r="BV3" s="47">
        <f t="shared" si="0"/>
        <v>0</v>
      </c>
      <c r="BW3" s="48">
        <f>SUM(BN3:BV3)</f>
        <v>0</v>
      </c>
      <c r="BX3" s="42">
        <v>51.98</v>
      </c>
      <c r="BY3" s="40">
        <v>0.1</v>
      </c>
      <c r="BZ3" s="44">
        <f t="shared" ref="BZ3" si="1">BX3-BY3*BX3</f>
        <v>46.781999999999996</v>
      </c>
      <c r="CA3" s="53">
        <f>BW3*BZ3</f>
        <v>0</v>
      </c>
    </row>
    <row r="4" spans="1:79" ht="10.95" customHeight="1" x14ac:dyDescent="0.25">
      <c r="A4" s="54" t="s">
        <v>53</v>
      </c>
      <c r="B4" s="26" t="s">
        <v>54</v>
      </c>
      <c r="C4" s="62" t="s">
        <v>47</v>
      </c>
      <c r="D4" s="30" t="s">
        <v>55</v>
      </c>
      <c r="E4" s="23" t="s">
        <v>49</v>
      </c>
      <c r="F4" s="23" t="s">
        <v>51</v>
      </c>
      <c r="G4" s="27" t="s">
        <v>51</v>
      </c>
      <c r="H4" s="59" t="s">
        <v>52</v>
      </c>
      <c r="I4" s="55"/>
      <c r="J4" s="24"/>
      <c r="K4" s="45">
        <v>9</v>
      </c>
      <c r="L4" s="107"/>
      <c r="M4" s="113"/>
      <c r="N4" s="113"/>
      <c r="O4" s="113"/>
      <c r="P4" s="113"/>
      <c r="Q4" s="107"/>
      <c r="R4" s="108"/>
      <c r="S4" s="110"/>
      <c r="T4" s="110"/>
      <c r="U4" s="93">
        <f>SUM(L4:T4)</f>
        <v>0</v>
      </c>
      <c r="V4" s="77">
        <v>10</v>
      </c>
      <c r="W4" s="110"/>
      <c r="X4" s="114"/>
      <c r="Y4" s="114"/>
      <c r="Z4" s="114"/>
      <c r="AA4" s="114"/>
      <c r="AB4" s="110"/>
      <c r="AC4" s="110"/>
      <c r="AD4" s="110"/>
      <c r="AE4" s="110"/>
      <c r="AF4" s="78">
        <f t="shared" ref="AF4:AF65" si="2">SUM(W4:AE4)</f>
        <v>0</v>
      </c>
      <c r="AG4" s="77">
        <v>11</v>
      </c>
      <c r="AH4" s="110"/>
      <c r="AI4" s="114"/>
      <c r="AJ4" s="114"/>
      <c r="AK4" s="114"/>
      <c r="AL4" s="114"/>
      <c r="AM4" s="110"/>
      <c r="AN4" s="110"/>
      <c r="AO4" s="110"/>
      <c r="AP4" s="110"/>
      <c r="AQ4" s="78">
        <f t="shared" ref="AQ4:AQ65" si="3">SUM(AH4:AP4)</f>
        <v>0</v>
      </c>
      <c r="AR4" s="77">
        <v>12</v>
      </c>
      <c r="AS4" s="110"/>
      <c r="AT4" s="114"/>
      <c r="AU4" s="114"/>
      <c r="AV4" s="114"/>
      <c r="AW4" s="114"/>
      <c r="AX4" s="110"/>
      <c r="AY4" s="110"/>
      <c r="AZ4" s="110"/>
      <c r="BA4" s="110"/>
      <c r="BB4" s="78">
        <f t="shared" ref="BB4:BB65" si="4">SUM(AS4:BA4)</f>
        <v>0</v>
      </c>
      <c r="BC4" s="77">
        <v>1</v>
      </c>
      <c r="BD4" s="110"/>
      <c r="BE4" s="114"/>
      <c r="BF4" s="114"/>
      <c r="BG4" s="114"/>
      <c r="BH4" s="114"/>
      <c r="BI4" s="110"/>
      <c r="BJ4" s="110"/>
      <c r="BK4" s="110"/>
      <c r="BL4" s="110"/>
      <c r="BM4" s="78">
        <f t="shared" ref="BM4:BM65" si="5">SUM(BD4:BL4)</f>
        <v>0</v>
      </c>
      <c r="BN4" s="79">
        <f t="shared" ref="BN4:BN65" si="6">L4+W4+AH4+AS4+BD4</f>
        <v>0</v>
      </c>
      <c r="BO4" s="79">
        <f t="shared" ref="BO4:BO65" si="7">M4+X4+AI4+AT4+BE4</f>
        <v>0</v>
      </c>
      <c r="BP4" s="73">
        <f t="shared" ref="BP4:BP65" si="8">N4+Y4+AJ4+AU4+BF4</f>
        <v>0</v>
      </c>
      <c r="BQ4" s="47">
        <f t="shared" ref="BQ4:BQ65" si="9">O4+Z4+AK4+AV4+BG4</f>
        <v>0</v>
      </c>
      <c r="BR4" s="47">
        <f t="shared" ref="BR4:BR65" si="10">P4+AA4+AL4+AW4+BH4</f>
        <v>0</v>
      </c>
      <c r="BS4" s="47">
        <f t="shared" ref="BS4:BS65" si="11">Q4+AB4+AM4+AX4+BI4</f>
        <v>0</v>
      </c>
      <c r="BT4" s="47">
        <f t="shared" ref="BT4:BT65" si="12">R4+AC4+AN4+AY4+BJ4</f>
        <v>0</v>
      </c>
      <c r="BU4" s="47">
        <f t="shared" ref="BU4:BU65" si="13">S4+AD4+AO4+AZ4+BK4</f>
        <v>0</v>
      </c>
      <c r="BV4" s="47">
        <f t="shared" ref="BV4:BV65" si="14">T4+AE4+AP4+BA4+BL4</f>
        <v>0</v>
      </c>
      <c r="BW4" s="48">
        <f t="shared" ref="BW4:BW65" si="15">SUM(BN4:BV4)</f>
        <v>0</v>
      </c>
      <c r="BX4" s="42">
        <v>59.785400000000003</v>
      </c>
      <c r="BY4" s="40">
        <v>0.1</v>
      </c>
      <c r="BZ4" s="44">
        <f t="shared" ref="BZ4:BZ65" si="16">BX4-BY4*BX4</f>
        <v>53.80686</v>
      </c>
      <c r="CA4" s="53">
        <f t="shared" ref="CA4:CA65" si="17">BW4*BZ4</f>
        <v>0</v>
      </c>
    </row>
    <row r="5" spans="1:79" ht="10.95" customHeight="1" x14ac:dyDescent="0.25">
      <c r="A5" s="54" t="s">
        <v>56</v>
      </c>
      <c r="B5" s="26" t="s">
        <v>54</v>
      </c>
      <c r="C5" s="62" t="s">
        <v>47</v>
      </c>
      <c r="D5" s="30" t="s">
        <v>57</v>
      </c>
      <c r="E5" s="23" t="s">
        <v>49</v>
      </c>
      <c r="F5" s="23" t="s">
        <v>51</v>
      </c>
      <c r="G5" s="27" t="s">
        <v>51</v>
      </c>
      <c r="H5" s="59" t="s">
        <v>52</v>
      </c>
      <c r="I5" s="55"/>
      <c r="J5" s="24"/>
      <c r="K5" s="45">
        <v>9</v>
      </c>
      <c r="L5" s="113"/>
      <c r="M5" s="113"/>
      <c r="N5" s="113"/>
      <c r="O5" s="113"/>
      <c r="P5" s="113"/>
      <c r="Q5" s="113"/>
      <c r="R5" s="108"/>
      <c r="S5" s="110"/>
      <c r="T5" s="110"/>
      <c r="U5" s="78">
        <f t="shared" ref="U5:U65" si="18">SUM(L5:T5)</f>
        <v>0</v>
      </c>
      <c r="V5" s="77">
        <v>10</v>
      </c>
      <c r="W5" s="114"/>
      <c r="X5" s="114"/>
      <c r="Y5" s="114"/>
      <c r="Z5" s="114"/>
      <c r="AA5" s="114"/>
      <c r="AB5" s="114"/>
      <c r="AC5" s="110"/>
      <c r="AD5" s="110"/>
      <c r="AE5" s="110"/>
      <c r="AF5" s="78">
        <f t="shared" si="2"/>
        <v>0</v>
      </c>
      <c r="AG5" s="77">
        <v>11</v>
      </c>
      <c r="AH5" s="114"/>
      <c r="AI5" s="114"/>
      <c r="AJ5" s="114"/>
      <c r="AK5" s="114"/>
      <c r="AL5" s="114"/>
      <c r="AM5" s="114"/>
      <c r="AN5" s="110"/>
      <c r="AO5" s="110"/>
      <c r="AP5" s="110"/>
      <c r="AQ5" s="78">
        <f t="shared" si="3"/>
        <v>0</v>
      </c>
      <c r="AR5" s="77">
        <v>12</v>
      </c>
      <c r="AS5" s="114"/>
      <c r="AT5" s="114"/>
      <c r="AU5" s="114"/>
      <c r="AV5" s="114"/>
      <c r="AW5" s="114"/>
      <c r="AX5" s="114"/>
      <c r="AY5" s="110"/>
      <c r="AZ5" s="110"/>
      <c r="BA5" s="110"/>
      <c r="BB5" s="78">
        <f t="shared" si="4"/>
        <v>0</v>
      </c>
      <c r="BC5" s="77">
        <v>1</v>
      </c>
      <c r="BD5" s="114"/>
      <c r="BE5" s="114"/>
      <c r="BF5" s="114"/>
      <c r="BG5" s="114"/>
      <c r="BH5" s="114"/>
      <c r="BI5" s="114"/>
      <c r="BJ5" s="110"/>
      <c r="BK5" s="110"/>
      <c r="BL5" s="110"/>
      <c r="BM5" s="78">
        <f t="shared" si="5"/>
        <v>0</v>
      </c>
      <c r="BN5" s="79">
        <f t="shared" si="6"/>
        <v>0</v>
      </c>
      <c r="BO5" s="79">
        <f t="shared" si="7"/>
        <v>0</v>
      </c>
      <c r="BP5" s="73">
        <f t="shared" si="8"/>
        <v>0</v>
      </c>
      <c r="BQ5" s="47">
        <f t="shared" si="9"/>
        <v>0</v>
      </c>
      <c r="BR5" s="47">
        <f t="shared" si="10"/>
        <v>0</v>
      </c>
      <c r="BS5" s="47">
        <f t="shared" si="11"/>
        <v>0</v>
      </c>
      <c r="BT5" s="47">
        <f t="shared" si="12"/>
        <v>0</v>
      </c>
      <c r="BU5" s="47">
        <f t="shared" si="13"/>
        <v>0</v>
      </c>
      <c r="BV5" s="47">
        <f t="shared" si="14"/>
        <v>0</v>
      </c>
      <c r="BW5" s="48">
        <f t="shared" si="15"/>
        <v>0</v>
      </c>
      <c r="BX5" s="42">
        <v>49.378900000000002</v>
      </c>
      <c r="BY5" s="40">
        <v>0.1</v>
      </c>
      <c r="BZ5" s="44">
        <f t="shared" si="16"/>
        <v>44.441009999999999</v>
      </c>
      <c r="CA5" s="53">
        <f t="shared" si="17"/>
        <v>0</v>
      </c>
    </row>
    <row r="6" spans="1:79" ht="10.95" customHeight="1" x14ac:dyDescent="0.25">
      <c r="A6" s="54" t="s">
        <v>58</v>
      </c>
      <c r="B6" s="26" t="s">
        <v>59</v>
      </c>
      <c r="C6" s="62" t="s">
        <v>47</v>
      </c>
      <c r="D6" s="30" t="s">
        <v>60</v>
      </c>
      <c r="E6" s="23" t="s">
        <v>61</v>
      </c>
      <c r="F6" s="23" t="s">
        <v>51</v>
      </c>
      <c r="G6" s="27" t="s">
        <v>51</v>
      </c>
      <c r="H6" s="59" t="s">
        <v>52</v>
      </c>
      <c r="I6" s="55"/>
      <c r="J6" s="24"/>
      <c r="K6" s="45">
        <v>9</v>
      </c>
      <c r="L6" s="107"/>
      <c r="M6" s="107"/>
      <c r="N6" s="107"/>
      <c r="O6" s="107"/>
      <c r="P6" s="107"/>
      <c r="Q6" s="107"/>
      <c r="R6" s="108"/>
      <c r="S6" s="110"/>
      <c r="T6" s="114"/>
      <c r="U6" s="78">
        <f t="shared" si="18"/>
        <v>0</v>
      </c>
      <c r="V6" s="77">
        <v>10</v>
      </c>
      <c r="W6" s="110"/>
      <c r="X6" s="110"/>
      <c r="Y6" s="110"/>
      <c r="Z6" s="110"/>
      <c r="AA6" s="110"/>
      <c r="AB6" s="110"/>
      <c r="AC6" s="110"/>
      <c r="AD6" s="110"/>
      <c r="AE6" s="114"/>
      <c r="AF6" s="78">
        <f t="shared" si="2"/>
        <v>0</v>
      </c>
      <c r="AG6" s="77">
        <v>11</v>
      </c>
      <c r="AH6" s="110"/>
      <c r="AI6" s="110"/>
      <c r="AJ6" s="110"/>
      <c r="AK6" s="110"/>
      <c r="AL6" s="110"/>
      <c r="AM6" s="110"/>
      <c r="AN6" s="110"/>
      <c r="AO6" s="110"/>
      <c r="AP6" s="114"/>
      <c r="AQ6" s="78">
        <f t="shared" si="3"/>
        <v>0</v>
      </c>
      <c r="AR6" s="77">
        <v>12</v>
      </c>
      <c r="AS6" s="110"/>
      <c r="AT6" s="110"/>
      <c r="AU6" s="110"/>
      <c r="AV6" s="110"/>
      <c r="AW6" s="110"/>
      <c r="AX6" s="110"/>
      <c r="AY6" s="110"/>
      <c r="AZ6" s="110"/>
      <c r="BA6" s="114"/>
      <c r="BB6" s="78">
        <f t="shared" si="4"/>
        <v>0</v>
      </c>
      <c r="BC6" s="77">
        <v>1</v>
      </c>
      <c r="BD6" s="110"/>
      <c r="BE6" s="110"/>
      <c r="BF6" s="110"/>
      <c r="BG6" s="110"/>
      <c r="BH6" s="110"/>
      <c r="BI6" s="110"/>
      <c r="BJ6" s="110"/>
      <c r="BK6" s="110"/>
      <c r="BL6" s="114"/>
      <c r="BM6" s="78">
        <f t="shared" si="5"/>
        <v>0</v>
      </c>
      <c r="BN6" s="79">
        <f t="shared" si="6"/>
        <v>0</v>
      </c>
      <c r="BO6" s="79">
        <f t="shared" si="7"/>
        <v>0</v>
      </c>
      <c r="BP6" s="73">
        <f t="shared" si="8"/>
        <v>0</v>
      </c>
      <c r="BQ6" s="47">
        <f t="shared" si="9"/>
        <v>0</v>
      </c>
      <c r="BR6" s="47">
        <f t="shared" si="10"/>
        <v>0</v>
      </c>
      <c r="BS6" s="47">
        <f t="shared" si="11"/>
        <v>0</v>
      </c>
      <c r="BT6" s="47">
        <f t="shared" si="12"/>
        <v>0</v>
      </c>
      <c r="BU6" s="47">
        <f t="shared" si="13"/>
        <v>0</v>
      </c>
      <c r="BV6" s="47">
        <f t="shared" si="14"/>
        <v>0</v>
      </c>
      <c r="BW6" s="48">
        <f t="shared" si="15"/>
        <v>0</v>
      </c>
      <c r="BX6" s="42">
        <v>14.517099999999999</v>
      </c>
      <c r="BY6" s="40">
        <v>0.1</v>
      </c>
      <c r="BZ6" s="44">
        <f t="shared" si="16"/>
        <v>13.065389999999999</v>
      </c>
      <c r="CA6" s="53">
        <f t="shared" si="17"/>
        <v>0</v>
      </c>
    </row>
    <row r="7" spans="1:79" ht="10.95" customHeight="1" x14ac:dyDescent="0.25">
      <c r="A7" s="54" t="s">
        <v>62</v>
      </c>
      <c r="B7" s="26" t="s">
        <v>46</v>
      </c>
      <c r="C7" s="62" t="s">
        <v>47</v>
      </c>
      <c r="D7" s="30" t="s">
        <v>63</v>
      </c>
      <c r="E7" s="23" t="s">
        <v>64</v>
      </c>
      <c r="F7" s="23" t="s">
        <v>51</v>
      </c>
      <c r="G7" s="27" t="s">
        <v>51</v>
      </c>
      <c r="H7" s="59" t="s">
        <v>52</v>
      </c>
      <c r="I7" s="55"/>
      <c r="J7" s="24"/>
      <c r="K7" s="45">
        <v>9</v>
      </c>
      <c r="L7" s="107"/>
      <c r="M7" s="107"/>
      <c r="N7" s="107"/>
      <c r="O7" s="107"/>
      <c r="P7" s="107"/>
      <c r="Q7" s="113"/>
      <c r="R7" s="111"/>
      <c r="S7" s="114"/>
      <c r="T7" s="110"/>
      <c r="U7" s="78">
        <f t="shared" si="18"/>
        <v>0</v>
      </c>
      <c r="V7" s="77">
        <v>10</v>
      </c>
      <c r="W7" s="110"/>
      <c r="X7" s="110"/>
      <c r="Y7" s="110"/>
      <c r="Z7" s="110"/>
      <c r="AA7" s="110"/>
      <c r="AB7" s="114"/>
      <c r="AC7" s="114"/>
      <c r="AD7" s="114"/>
      <c r="AE7" s="110"/>
      <c r="AF7" s="78">
        <f t="shared" si="2"/>
        <v>0</v>
      </c>
      <c r="AG7" s="77">
        <v>11</v>
      </c>
      <c r="AH7" s="110"/>
      <c r="AI7" s="110"/>
      <c r="AJ7" s="110"/>
      <c r="AK7" s="110"/>
      <c r="AL7" s="110"/>
      <c r="AM7" s="114"/>
      <c r="AN7" s="114"/>
      <c r="AO7" s="114"/>
      <c r="AP7" s="110"/>
      <c r="AQ7" s="78">
        <f t="shared" si="3"/>
        <v>0</v>
      </c>
      <c r="AR7" s="77">
        <v>12</v>
      </c>
      <c r="AS7" s="110"/>
      <c r="AT7" s="110"/>
      <c r="AU7" s="110"/>
      <c r="AV7" s="110"/>
      <c r="AW7" s="110"/>
      <c r="AX7" s="114"/>
      <c r="AY7" s="114"/>
      <c r="AZ7" s="114"/>
      <c r="BA7" s="110"/>
      <c r="BB7" s="78">
        <f t="shared" si="4"/>
        <v>0</v>
      </c>
      <c r="BC7" s="77">
        <v>1</v>
      </c>
      <c r="BD7" s="110"/>
      <c r="BE7" s="110"/>
      <c r="BF7" s="110"/>
      <c r="BG7" s="110"/>
      <c r="BH7" s="110"/>
      <c r="BI7" s="114"/>
      <c r="BJ7" s="114"/>
      <c r="BK7" s="114"/>
      <c r="BL7" s="110"/>
      <c r="BM7" s="78">
        <f t="shared" si="5"/>
        <v>0</v>
      </c>
      <c r="BN7" s="79">
        <f t="shared" si="6"/>
        <v>0</v>
      </c>
      <c r="BO7" s="79">
        <f t="shared" si="7"/>
        <v>0</v>
      </c>
      <c r="BP7" s="73">
        <f t="shared" si="8"/>
        <v>0</v>
      </c>
      <c r="BQ7" s="47">
        <f t="shared" si="9"/>
        <v>0</v>
      </c>
      <c r="BR7" s="47">
        <f t="shared" si="10"/>
        <v>0</v>
      </c>
      <c r="BS7" s="47">
        <f t="shared" si="11"/>
        <v>0</v>
      </c>
      <c r="BT7" s="47">
        <f t="shared" si="12"/>
        <v>0</v>
      </c>
      <c r="BU7" s="47">
        <f t="shared" si="13"/>
        <v>0</v>
      </c>
      <c r="BV7" s="47">
        <f t="shared" si="14"/>
        <v>0</v>
      </c>
      <c r="BW7" s="48">
        <f t="shared" si="15"/>
        <v>0</v>
      </c>
      <c r="BX7" s="42">
        <v>17.638999999999999</v>
      </c>
      <c r="BY7" s="40">
        <v>0.1</v>
      </c>
      <c r="BZ7" s="44">
        <f t="shared" si="16"/>
        <v>15.8751</v>
      </c>
      <c r="CA7" s="53">
        <f t="shared" si="17"/>
        <v>0</v>
      </c>
    </row>
    <row r="8" spans="1:79" ht="10.95" customHeight="1" x14ac:dyDescent="0.25">
      <c r="A8" s="54" t="s">
        <v>65</v>
      </c>
      <c r="B8" s="62" t="s">
        <v>54</v>
      </c>
      <c r="C8" s="62" t="s">
        <v>47</v>
      </c>
      <c r="D8" s="30" t="s">
        <v>66</v>
      </c>
      <c r="E8" s="23" t="s">
        <v>67</v>
      </c>
      <c r="F8" s="23" t="s">
        <v>50</v>
      </c>
      <c r="G8" s="27" t="s">
        <v>51</v>
      </c>
      <c r="H8" s="59" t="s">
        <v>52</v>
      </c>
      <c r="I8" s="55" t="s">
        <v>52</v>
      </c>
      <c r="J8" s="24"/>
      <c r="K8" s="45">
        <v>9</v>
      </c>
      <c r="L8" s="107"/>
      <c r="M8" s="113"/>
      <c r="N8" s="113"/>
      <c r="O8" s="113"/>
      <c r="P8" s="113"/>
      <c r="Q8" s="107"/>
      <c r="R8" s="108"/>
      <c r="S8" s="110"/>
      <c r="T8" s="110"/>
      <c r="U8" s="78">
        <f t="shared" si="18"/>
        <v>0</v>
      </c>
      <c r="V8" s="77">
        <v>10</v>
      </c>
      <c r="W8" s="110"/>
      <c r="X8" s="114"/>
      <c r="Y8" s="114"/>
      <c r="Z8" s="114"/>
      <c r="AA8" s="114"/>
      <c r="AB8" s="110"/>
      <c r="AC8" s="110"/>
      <c r="AD8" s="110"/>
      <c r="AE8" s="110"/>
      <c r="AF8" s="78">
        <f t="shared" si="2"/>
        <v>0</v>
      </c>
      <c r="AG8" s="77">
        <v>11</v>
      </c>
      <c r="AH8" s="110"/>
      <c r="AI8" s="114"/>
      <c r="AJ8" s="114"/>
      <c r="AK8" s="114"/>
      <c r="AL8" s="114"/>
      <c r="AM8" s="110"/>
      <c r="AN8" s="110"/>
      <c r="AO8" s="110"/>
      <c r="AP8" s="110"/>
      <c r="AQ8" s="78">
        <f t="shared" si="3"/>
        <v>0</v>
      </c>
      <c r="AR8" s="77">
        <v>12</v>
      </c>
      <c r="AS8" s="110"/>
      <c r="AT8" s="114"/>
      <c r="AU8" s="114"/>
      <c r="AV8" s="114"/>
      <c r="AW8" s="114"/>
      <c r="AX8" s="110"/>
      <c r="AY8" s="110"/>
      <c r="AZ8" s="110"/>
      <c r="BA8" s="110"/>
      <c r="BB8" s="78">
        <f t="shared" si="4"/>
        <v>0</v>
      </c>
      <c r="BC8" s="77">
        <v>1</v>
      </c>
      <c r="BD8" s="110"/>
      <c r="BE8" s="114"/>
      <c r="BF8" s="114"/>
      <c r="BG8" s="114"/>
      <c r="BH8" s="114"/>
      <c r="BI8" s="110"/>
      <c r="BJ8" s="110"/>
      <c r="BK8" s="110"/>
      <c r="BL8" s="110"/>
      <c r="BM8" s="78">
        <f t="shared" si="5"/>
        <v>0</v>
      </c>
      <c r="BN8" s="79">
        <f t="shared" si="6"/>
        <v>0</v>
      </c>
      <c r="BO8" s="79">
        <f t="shared" si="7"/>
        <v>0</v>
      </c>
      <c r="BP8" s="73">
        <f t="shared" si="8"/>
        <v>0</v>
      </c>
      <c r="BQ8" s="47">
        <f t="shared" si="9"/>
        <v>0</v>
      </c>
      <c r="BR8" s="47">
        <f t="shared" si="10"/>
        <v>0</v>
      </c>
      <c r="BS8" s="47">
        <f t="shared" si="11"/>
        <v>0</v>
      </c>
      <c r="BT8" s="47">
        <f t="shared" si="12"/>
        <v>0</v>
      </c>
      <c r="BU8" s="47">
        <f t="shared" si="13"/>
        <v>0</v>
      </c>
      <c r="BV8" s="47">
        <f t="shared" si="14"/>
        <v>0</v>
      </c>
      <c r="BW8" s="48">
        <f t="shared" si="15"/>
        <v>0</v>
      </c>
      <c r="BX8" s="42">
        <v>60.305700000000002</v>
      </c>
      <c r="BY8" s="40">
        <v>0.1</v>
      </c>
      <c r="BZ8" s="44">
        <f t="shared" si="16"/>
        <v>54.275130000000004</v>
      </c>
      <c r="CA8" s="53">
        <f t="shared" si="17"/>
        <v>0</v>
      </c>
    </row>
    <row r="9" spans="1:79" ht="10.95" customHeight="1" x14ac:dyDescent="0.25">
      <c r="A9" s="54" t="s">
        <v>68</v>
      </c>
      <c r="B9" s="26" t="s">
        <v>54</v>
      </c>
      <c r="C9" s="62" t="s">
        <v>47</v>
      </c>
      <c r="D9" s="30" t="s">
        <v>69</v>
      </c>
      <c r="E9" s="23" t="s">
        <v>67</v>
      </c>
      <c r="F9" s="23" t="s">
        <v>51</v>
      </c>
      <c r="G9" s="27" t="s">
        <v>51</v>
      </c>
      <c r="H9" s="59" t="s">
        <v>52</v>
      </c>
      <c r="I9" s="55"/>
      <c r="J9" s="24"/>
      <c r="K9" s="45">
        <v>9</v>
      </c>
      <c r="L9" s="107"/>
      <c r="M9" s="113"/>
      <c r="N9" s="113"/>
      <c r="O9" s="113"/>
      <c r="P9" s="113"/>
      <c r="Q9" s="107"/>
      <c r="R9" s="108"/>
      <c r="S9" s="110"/>
      <c r="T9" s="110"/>
      <c r="U9" s="78">
        <f t="shared" si="18"/>
        <v>0</v>
      </c>
      <c r="V9" s="77">
        <v>10</v>
      </c>
      <c r="W9" s="110"/>
      <c r="X9" s="114"/>
      <c r="Y9" s="114"/>
      <c r="Z9" s="114"/>
      <c r="AA9" s="114"/>
      <c r="AB9" s="110"/>
      <c r="AC9" s="110"/>
      <c r="AD9" s="110"/>
      <c r="AE9" s="110"/>
      <c r="AF9" s="78">
        <f t="shared" si="2"/>
        <v>0</v>
      </c>
      <c r="AG9" s="77">
        <v>11</v>
      </c>
      <c r="AH9" s="110"/>
      <c r="AI9" s="114"/>
      <c r="AJ9" s="114"/>
      <c r="AK9" s="114"/>
      <c r="AL9" s="114"/>
      <c r="AM9" s="110"/>
      <c r="AN9" s="110"/>
      <c r="AO9" s="110"/>
      <c r="AP9" s="110"/>
      <c r="AQ9" s="78">
        <f t="shared" si="3"/>
        <v>0</v>
      </c>
      <c r="AR9" s="77">
        <v>12</v>
      </c>
      <c r="AS9" s="110"/>
      <c r="AT9" s="114"/>
      <c r="AU9" s="114"/>
      <c r="AV9" s="114"/>
      <c r="AW9" s="114"/>
      <c r="AX9" s="110"/>
      <c r="AY9" s="110"/>
      <c r="AZ9" s="110"/>
      <c r="BA9" s="110"/>
      <c r="BB9" s="78">
        <f t="shared" si="4"/>
        <v>0</v>
      </c>
      <c r="BC9" s="77">
        <v>1</v>
      </c>
      <c r="BD9" s="110"/>
      <c r="BE9" s="114"/>
      <c r="BF9" s="114"/>
      <c r="BG9" s="114"/>
      <c r="BH9" s="114"/>
      <c r="BI9" s="110"/>
      <c r="BJ9" s="110"/>
      <c r="BK9" s="110"/>
      <c r="BL9" s="110"/>
      <c r="BM9" s="78">
        <f t="shared" si="5"/>
        <v>0</v>
      </c>
      <c r="BN9" s="79">
        <f t="shared" si="6"/>
        <v>0</v>
      </c>
      <c r="BO9" s="79">
        <f t="shared" si="7"/>
        <v>0</v>
      </c>
      <c r="BP9" s="73">
        <f t="shared" si="8"/>
        <v>0</v>
      </c>
      <c r="BQ9" s="47">
        <f t="shared" si="9"/>
        <v>0</v>
      </c>
      <c r="BR9" s="47">
        <f t="shared" si="10"/>
        <v>0</v>
      </c>
      <c r="BS9" s="47">
        <f t="shared" si="11"/>
        <v>0</v>
      </c>
      <c r="BT9" s="47">
        <f t="shared" si="12"/>
        <v>0</v>
      </c>
      <c r="BU9" s="47">
        <f t="shared" si="13"/>
        <v>0</v>
      </c>
      <c r="BV9" s="47">
        <f t="shared" si="14"/>
        <v>0</v>
      </c>
      <c r="BW9" s="48">
        <f t="shared" si="15"/>
        <v>0</v>
      </c>
      <c r="BX9" s="42">
        <v>38.9724</v>
      </c>
      <c r="BY9" s="40">
        <v>0.1</v>
      </c>
      <c r="BZ9" s="44">
        <f t="shared" si="16"/>
        <v>35.075159999999997</v>
      </c>
      <c r="CA9" s="53">
        <f t="shared" si="17"/>
        <v>0</v>
      </c>
    </row>
    <row r="10" spans="1:79" ht="10.95" customHeight="1" x14ac:dyDescent="0.25">
      <c r="A10" s="54" t="s">
        <v>70</v>
      </c>
      <c r="B10" s="26" t="s">
        <v>46</v>
      </c>
      <c r="C10" s="62" t="s">
        <v>47</v>
      </c>
      <c r="D10" s="30" t="s">
        <v>71</v>
      </c>
      <c r="E10" s="23" t="s">
        <v>72</v>
      </c>
      <c r="F10" s="23" t="s">
        <v>51</v>
      </c>
      <c r="G10" s="27" t="s">
        <v>51</v>
      </c>
      <c r="H10" s="59" t="s">
        <v>52</v>
      </c>
      <c r="I10" s="55"/>
      <c r="J10" s="24"/>
      <c r="K10" s="45">
        <v>9</v>
      </c>
      <c r="L10" s="107"/>
      <c r="M10" s="107"/>
      <c r="N10" s="107"/>
      <c r="O10" s="107"/>
      <c r="P10" s="107"/>
      <c r="Q10" s="107"/>
      <c r="R10" s="111"/>
      <c r="S10" s="114"/>
      <c r="T10" s="110"/>
      <c r="U10" s="78">
        <f t="shared" si="18"/>
        <v>0</v>
      </c>
      <c r="V10" s="77">
        <v>10</v>
      </c>
      <c r="W10" s="110"/>
      <c r="X10" s="110"/>
      <c r="Y10" s="110"/>
      <c r="Z10" s="110"/>
      <c r="AA10" s="110"/>
      <c r="AB10" s="110"/>
      <c r="AC10" s="114"/>
      <c r="AD10" s="114"/>
      <c r="AE10" s="110"/>
      <c r="AF10" s="78">
        <f t="shared" si="2"/>
        <v>0</v>
      </c>
      <c r="AG10" s="77">
        <v>11</v>
      </c>
      <c r="AH10" s="110"/>
      <c r="AI10" s="110"/>
      <c r="AJ10" s="110"/>
      <c r="AK10" s="110"/>
      <c r="AL10" s="110"/>
      <c r="AM10" s="110"/>
      <c r="AN10" s="114"/>
      <c r="AO10" s="114"/>
      <c r="AP10" s="110"/>
      <c r="AQ10" s="78">
        <f t="shared" si="3"/>
        <v>0</v>
      </c>
      <c r="AR10" s="77">
        <v>12</v>
      </c>
      <c r="AS10" s="110"/>
      <c r="AT10" s="110"/>
      <c r="AU10" s="110"/>
      <c r="AV10" s="110"/>
      <c r="AW10" s="110"/>
      <c r="AX10" s="110"/>
      <c r="AY10" s="114"/>
      <c r="AZ10" s="114"/>
      <c r="BA10" s="110"/>
      <c r="BB10" s="78">
        <f t="shared" si="4"/>
        <v>0</v>
      </c>
      <c r="BC10" s="77">
        <v>1</v>
      </c>
      <c r="BD10" s="110"/>
      <c r="BE10" s="110"/>
      <c r="BF10" s="110"/>
      <c r="BG10" s="110"/>
      <c r="BH10" s="110"/>
      <c r="BI10" s="110"/>
      <c r="BJ10" s="114"/>
      <c r="BK10" s="114"/>
      <c r="BL10" s="110"/>
      <c r="BM10" s="78">
        <f t="shared" si="5"/>
        <v>0</v>
      </c>
      <c r="BN10" s="79">
        <f t="shared" si="6"/>
        <v>0</v>
      </c>
      <c r="BO10" s="79">
        <f t="shared" si="7"/>
        <v>0</v>
      </c>
      <c r="BP10" s="73">
        <f t="shared" si="8"/>
        <v>0</v>
      </c>
      <c r="BQ10" s="47">
        <f t="shared" si="9"/>
        <v>0</v>
      </c>
      <c r="BR10" s="47">
        <f t="shared" si="10"/>
        <v>0</v>
      </c>
      <c r="BS10" s="47">
        <f t="shared" si="11"/>
        <v>0</v>
      </c>
      <c r="BT10" s="47">
        <f t="shared" si="12"/>
        <v>0</v>
      </c>
      <c r="BU10" s="47">
        <f t="shared" si="13"/>
        <v>0</v>
      </c>
      <c r="BV10" s="47">
        <f t="shared" si="14"/>
        <v>0</v>
      </c>
      <c r="BW10" s="48">
        <f t="shared" si="15"/>
        <v>0</v>
      </c>
      <c r="BX10" s="42">
        <v>19.720300000000002</v>
      </c>
      <c r="BY10" s="40">
        <v>0.1</v>
      </c>
      <c r="BZ10" s="44">
        <f t="shared" si="16"/>
        <v>17.748270000000002</v>
      </c>
      <c r="CA10" s="53">
        <f t="shared" si="17"/>
        <v>0</v>
      </c>
    </row>
    <row r="11" spans="1:79" ht="10.95" customHeight="1" x14ac:dyDescent="0.25">
      <c r="A11" s="54" t="s">
        <v>70</v>
      </c>
      <c r="B11" s="26" t="s">
        <v>46</v>
      </c>
      <c r="C11" s="62" t="s">
        <v>47</v>
      </c>
      <c r="D11" s="30" t="s">
        <v>71</v>
      </c>
      <c r="E11" s="23" t="s">
        <v>72</v>
      </c>
      <c r="F11" s="23" t="s">
        <v>51</v>
      </c>
      <c r="G11" s="27" t="s">
        <v>51</v>
      </c>
      <c r="H11" s="59" t="s">
        <v>73</v>
      </c>
      <c r="I11" s="55"/>
      <c r="J11" s="24"/>
      <c r="K11" s="45">
        <v>9</v>
      </c>
      <c r="L11" s="107"/>
      <c r="M11" s="107"/>
      <c r="N11" s="107"/>
      <c r="O11" s="107"/>
      <c r="P11" s="107"/>
      <c r="Q11" s="107"/>
      <c r="R11" s="111"/>
      <c r="S11" s="114"/>
      <c r="T11" s="110"/>
      <c r="U11" s="78">
        <f t="shared" si="18"/>
        <v>0</v>
      </c>
      <c r="V11" s="77">
        <v>10</v>
      </c>
      <c r="W11" s="110"/>
      <c r="X11" s="110"/>
      <c r="Y11" s="110"/>
      <c r="Z11" s="110"/>
      <c r="AA11" s="110"/>
      <c r="AB11" s="110"/>
      <c r="AC11" s="114"/>
      <c r="AD11" s="114"/>
      <c r="AE11" s="110"/>
      <c r="AF11" s="78">
        <f t="shared" si="2"/>
        <v>0</v>
      </c>
      <c r="AG11" s="77">
        <v>11</v>
      </c>
      <c r="AH11" s="110"/>
      <c r="AI11" s="110"/>
      <c r="AJ11" s="110"/>
      <c r="AK11" s="110"/>
      <c r="AL11" s="110"/>
      <c r="AM11" s="110"/>
      <c r="AN11" s="114"/>
      <c r="AO11" s="114"/>
      <c r="AP11" s="110"/>
      <c r="AQ11" s="78">
        <f t="shared" si="3"/>
        <v>0</v>
      </c>
      <c r="AR11" s="77">
        <v>12</v>
      </c>
      <c r="AS11" s="110"/>
      <c r="AT11" s="110"/>
      <c r="AU11" s="110"/>
      <c r="AV11" s="110"/>
      <c r="AW11" s="110"/>
      <c r="AX11" s="110"/>
      <c r="AY11" s="114"/>
      <c r="AZ11" s="114"/>
      <c r="BA11" s="110"/>
      <c r="BB11" s="78">
        <f t="shared" si="4"/>
        <v>0</v>
      </c>
      <c r="BC11" s="77">
        <v>1</v>
      </c>
      <c r="BD11" s="110"/>
      <c r="BE11" s="110"/>
      <c r="BF11" s="110"/>
      <c r="BG11" s="110"/>
      <c r="BH11" s="110"/>
      <c r="BI11" s="110"/>
      <c r="BJ11" s="114"/>
      <c r="BK11" s="114"/>
      <c r="BL11" s="110"/>
      <c r="BM11" s="78">
        <f t="shared" si="5"/>
        <v>0</v>
      </c>
      <c r="BN11" s="79">
        <f t="shared" si="6"/>
        <v>0</v>
      </c>
      <c r="BO11" s="79">
        <f t="shared" si="7"/>
        <v>0</v>
      </c>
      <c r="BP11" s="73">
        <f t="shared" si="8"/>
        <v>0</v>
      </c>
      <c r="BQ11" s="47">
        <f t="shared" si="9"/>
        <v>0</v>
      </c>
      <c r="BR11" s="47">
        <f t="shared" si="10"/>
        <v>0</v>
      </c>
      <c r="BS11" s="47">
        <f t="shared" si="11"/>
        <v>0</v>
      </c>
      <c r="BT11" s="47">
        <f t="shared" si="12"/>
        <v>0</v>
      </c>
      <c r="BU11" s="47">
        <f t="shared" si="13"/>
        <v>0</v>
      </c>
      <c r="BV11" s="47">
        <f t="shared" si="14"/>
        <v>0</v>
      </c>
      <c r="BW11" s="48">
        <f t="shared" si="15"/>
        <v>0</v>
      </c>
      <c r="BX11" s="42">
        <v>19.720300000000002</v>
      </c>
      <c r="BY11" s="40">
        <v>0.1</v>
      </c>
      <c r="BZ11" s="44">
        <f t="shared" si="16"/>
        <v>17.748270000000002</v>
      </c>
      <c r="CA11" s="53">
        <f t="shared" si="17"/>
        <v>0</v>
      </c>
    </row>
    <row r="12" spans="1:79" ht="10.95" customHeight="1" x14ac:dyDescent="0.25">
      <c r="A12" s="54" t="s">
        <v>70</v>
      </c>
      <c r="B12" s="26" t="s">
        <v>46</v>
      </c>
      <c r="C12" s="62" t="s">
        <v>47</v>
      </c>
      <c r="D12" s="30" t="s">
        <v>71</v>
      </c>
      <c r="E12" s="23" t="s">
        <v>72</v>
      </c>
      <c r="F12" s="23" t="s">
        <v>51</v>
      </c>
      <c r="G12" s="27" t="s">
        <v>51</v>
      </c>
      <c r="H12" s="59" t="s">
        <v>74</v>
      </c>
      <c r="I12" s="55"/>
      <c r="J12" s="24"/>
      <c r="K12" s="45">
        <v>9</v>
      </c>
      <c r="L12" s="107"/>
      <c r="M12" s="107"/>
      <c r="N12" s="107"/>
      <c r="O12" s="107"/>
      <c r="P12" s="107"/>
      <c r="Q12" s="107"/>
      <c r="R12" s="111"/>
      <c r="S12" s="114"/>
      <c r="T12" s="110"/>
      <c r="U12" s="78">
        <f t="shared" si="18"/>
        <v>0</v>
      </c>
      <c r="V12" s="77">
        <v>10</v>
      </c>
      <c r="W12" s="110"/>
      <c r="X12" s="110"/>
      <c r="Y12" s="110"/>
      <c r="Z12" s="110"/>
      <c r="AA12" s="110"/>
      <c r="AB12" s="110"/>
      <c r="AC12" s="114"/>
      <c r="AD12" s="114"/>
      <c r="AE12" s="110"/>
      <c r="AF12" s="78">
        <f t="shared" si="2"/>
        <v>0</v>
      </c>
      <c r="AG12" s="77">
        <v>11</v>
      </c>
      <c r="AH12" s="110"/>
      <c r="AI12" s="110"/>
      <c r="AJ12" s="110"/>
      <c r="AK12" s="110"/>
      <c r="AL12" s="110"/>
      <c r="AM12" s="110"/>
      <c r="AN12" s="114"/>
      <c r="AO12" s="114"/>
      <c r="AP12" s="110"/>
      <c r="AQ12" s="78">
        <f t="shared" si="3"/>
        <v>0</v>
      </c>
      <c r="AR12" s="77">
        <v>12</v>
      </c>
      <c r="AS12" s="110"/>
      <c r="AT12" s="110"/>
      <c r="AU12" s="110"/>
      <c r="AV12" s="110"/>
      <c r="AW12" s="110"/>
      <c r="AX12" s="110"/>
      <c r="AY12" s="114"/>
      <c r="AZ12" s="114"/>
      <c r="BA12" s="110"/>
      <c r="BB12" s="78">
        <f t="shared" si="4"/>
        <v>0</v>
      </c>
      <c r="BC12" s="77">
        <v>1</v>
      </c>
      <c r="BD12" s="110"/>
      <c r="BE12" s="110"/>
      <c r="BF12" s="110"/>
      <c r="BG12" s="110"/>
      <c r="BH12" s="110"/>
      <c r="BI12" s="110"/>
      <c r="BJ12" s="114"/>
      <c r="BK12" s="114"/>
      <c r="BL12" s="110"/>
      <c r="BM12" s="78">
        <f t="shared" si="5"/>
        <v>0</v>
      </c>
      <c r="BN12" s="79">
        <f t="shared" si="6"/>
        <v>0</v>
      </c>
      <c r="BO12" s="79">
        <f t="shared" si="7"/>
        <v>0</v>
      </c>
      <c r="BP12" s="73">
        <f t="shared" si="8"/>
        <v>0</v>
      </c>
      <c r="BQ12" s="47">
        <f t="shared" si="9"/>
        <v>0</v>
      </c>
      <c r="BR12" s="47">
        <f t="shared" si="10"/>
        <v>0</v>
      </c>
      <c r="BS12" s="47">
        <f t="shared" si="11"/>
        <v>0</v>
      </c>
      <c r="BT12" s="47">
        <f t="shared" si="12"/>
        <v>0</v>
      </c>
      <c r="BU12" s="47">
        <f t="shared" si="13"/>
        <v>0</v>
      </c>
      <c r="BV12" s="47">
        <f t="shared" si="14"/>
        <v>0</v>
      </c>
      <c r="BW12" s="48">
        <f t="shared" si="15"/>
        <v>0</v>
      </c>
      <c r="BX12" s="42">
        <v>19.720300000000002</v>
      </c>
      <c r="BY12" s="40">
        <v>0.1</v>
      </c>
      <c r="BZ12" s="44">
        <f t="shared" si="16"/>
        <v>17.748270000000002</v>
      </c>
      <c r="CA12" s="53">
        <f t="shared" si="17"/>
        <v>0</v>
      </c>
    </row>
    <row r="13" spans="1:79" ht="10.95" customHeight="1" x14ac:dyDescent="0.25">
      <c r="A13" s="54" t="s">
        <v>75</v>
      </c>
      <c r="B13" s="26" t="s">
        <v>46</v>
      </c>
      <c r="C13" s="62" t="s">
        <v>47</v>
      </c>
      <c r="D13" s="30" t="s">
        <v>76</v>
      </c>
      <c r="E13" s="23" t="s">
        <v>50</v>
      </c>
      <c r="F13" s="23" t="s">
        <v>51</v>
      </c>
      <c r="G13" s="27" t="s">
        <v>51</v>
      </c>
      <c r="H13" s="59" t="s">
        <v>52</v>
      </c>
      <c r="I13" s="56"/>
      <c r="J13" s="24"/>
      <c r="K13" s="45">
        <v>9</v>
      </c>
      <c r="L13" s="107"/>
      <c r="M13" s="107"/>
      <c r="N13" s="107"/>
      <c r="O13" s="107"/>
      <c r="P13" s="107"/>
      <c r="Q13" s="107"/>
      <c r="R13" s="108"/>
      <c r="S13" s="110"/>
      <c r="T13" s="114"/>
      <c r="U13" s="78">
        <f t="shared" si="18"/>
        <v>0</v>
      </c>
      <c r="V13" s="77">
        <v>10</v>
      </c>
      <c r="W13" s="110"/>
      <c r="X13" s="110"/>
      <c r="Y13" s="110"/>
      <c r="Z13" s="110"/>
      <c r="AA13" s="110"/>
      <c r="AB13" s="110"/>
      <c r="AC13" s="110"/>
      <c r="AD13" s="110"/>
      <c r="AE13" s="114"/>
      <c r="AF13" s="78">
        <f t="shared" si="2"/>
        <v>0</v>
      </c>
      <c r="AG13" s="77">
        <v>11</v>
      </c>
      <c r="AH13" s="110"/>
      <c r="AI13" s="110"/>
      <c r="AJ13" s="110"/>
      <c r="AK13" s="110"/>
      <c r="AL13" s="110"/>
      <c r="AM13" s="110"/>
      <c r="AN13" s="110"/>
      <c r="AO13" s="110"/>
      <c r="AP13" s="114"/>
      <c r="AQ13" s="78">
        <f t="shared" si="3"/>
        <v>0</v>
      </c>
      <c r="AR13" s="77">
        <v>12</v>
      </c>
      <c r="AS13" s="110"/>
      <c r="AT13" s="110"/>
      <c r="AU13" s="110"/>
      <c r="AV13" s="110"/>
      <c r="AW13" s="110"/>
      <c r="AX13" s="110"/>
      <c r="AY13" s="110"/>
      <c r="AZ13" s="110"/>
      <c r="BA13" s="114"/>
      <c r="BB13" s="78">
        <f t="shared" si="4"/>
        <v>0</v>
      </c>
      <c r="BC13" s="77">
        <v>1</v>
      </c>
      <c r="BD13" s="110"/>
      <c r="BE13" s="110"/>
      <c r="BF13" s="110"/>
      <c r="BG13" s="110"/>
      <c r="BH13" s="110"/>
      <c r="BI13" s="110"/>
      <c r="BJ13" s="110"/>
      <c r="BK13" s="110"/>
      <c r="BL13" s="114"/>
      <c r="BM13" s="78">
        <f t="shared" si="5"/>
        <v>0</v>
      </c>
      <c r="BN13" s="79">
        <f t="shared" si="6"/>
        <v>0</v>
      </c>
      <c r="BO13" s="79">
        <f t="shared" si="7"/>
        <v>0</v>
      </c>
      <c r="BP13" s="73">
        <f t="shared" si="8"/>
        <v>0</v>
      </c>
      <c r="BQ13" s="47">
        <f t="shared" si="9"/>
        <v>0</v>
      </c>
      <c r="BR13" s="47">
        <f t="shared" si="10"/>
        <v>0</v>
      </c>
      <c r="BS13" s="47">
        <f t="shared" si="11"/>
        <v>0</v>
      </c>
      <c r="BT13" s="47">
        <f t="shared" si="12"/>
        <v>0</v>
      </c>
      <c r="BU13" s="47">
        <f t="shared" si="13"/>
        <v>0</v>
      </c>
      <c r="BV13" s="47">
        <f t="shared" si="14"/>
        <v>0</v>
      </c>
      <c r="BW13" s="48">
        <f t="shared" si="15"/>
        <v>0</v>
      </c>
      <c r="BX13" s="42">
        <v>31.1675</v>
      </c>
      <c r="BY13" s="40">
        <v>0.1</v>
      </c>
      <c r="BZ13" s="44">
        <f t="shared" si="16"/>
        <v>28.050750000000001</v>
      </c>
      <c r="CA13" s="53">
        <f t="shared" si="17"/>
        <v>0</v>
      </c>
    </row>
    <row r="14" spans="1:79" ht="10.95" customHeight="1" x14ac:dyDescent="0.25">
      <c r="A14" s="54" t="s">
        <v>77</v>
      </c>
      <c r="B14" s="26" t="s">
        <v>46</v>
      </c>
      <c r="C14" s="62" t="s">
        <v>47</v>
      </c>
      <c r="D14" s="30" t="s">
        <v>78</v>
      </c>
      <c r="E14" s="23" t="s">
        <v>61</v>
      </c>
      <c r="F14" s="23" t="s">
        <v>51</v>
      </c>
      <c r="G14" s="27" t="s">
        <v>51</v>
      </c>
      <c r="H14" s="59" t="s">
        <v>52</v>
      </c>
      <c r="I14" s="55"/>
      <c r="J14" s="24"/>
      <c r="K14" s="45">
        <v>9</v>
      </c>
      <c r="L14" s="107"/>
      <c r="M14" s="107"/>
      <c r="N14" s="107"/>
      <c r="O14" s="107"/>
      <c r="P14" s="107"/>
      <c r="Q14" s="107"/>
      <c r="R14" s="108"/>
      <c r="S14" s="110"/>
      <c r="T14" s="114"/>
      <c r="U14" s="78">
        <f t="shared" si="18"/>
        <v>0</v>
      </c>
      <c r="V14" s="77">
        <v>10</v>
      </c>
      <c r="W14" s="110"/>
      <c r="X14" s="110"/>
      <c r="Y14" s="110"/>
      <c r="Z14" s="110"/>
      <c r="AA14" s="110"/>
      <c r="AB14" s="110"/>
      <c r="AC14" s="110"/>
      <c r="AD14" s="110"/>
      <c r="AE14" s="114"/>
      <c r="AF14" s="78">
        <f t="shared" si="2"/>
        <v>0</v>
      </c>
      <c r="AG14" s="77">
        <v>11</v>
      </c>
      <c r="AH14" s="110"/>
      <c r="AI14" s="110"/>
      <c r="AJ14" s="110"/>
      <c r="AK14" s="110"/>
      <c r="AL14" s="110"/>
      <c r="AM14" s="110"/>
      <c r="AN14" s="110"/>
      <c r="AO14" s="110"/>
      <c r="AP14" s="114"/>
      <c r="AQ14" s="78">
        <f t="shared" si="3"/>
        <v>0</v>
      </c>
      <c r="AR14" s="77">
        <v>12</v>
      </c>
      <c r="AS14" s="110"/>
      <c r="AT14" s="110"/>
      <c r="AU14" s="110"/>
      <c r="AV14" s="110"/>
      <c r="AW14" s="110"/>
      <c r="AX14" s="110"/>
      <c r="AY14" s="110"/>
      <c r="AZ14" s="110"/>
      <c r="BA14" s="114"/>
      <c r="BB14" s="78">
        <f t="shared" si="4"/>
        <v>0</v>
      </c>
      <c r="BC14" s="77">
        <v>1</v>
      </c>
      <c r="BD14" s="110"/>
      <c r="BE14" s="110"/>
      <c r="BF14" s="110"/>
      <c r="BG14" s="110"/>
      <c r="BH14" s="110"/>
      <c r="BI14" s="110"/>
      <c r="BJ14" s="110"/>
      <c r="BK14" s="110"/>
      <c r="BL14" s="114"/>
      <c r="BM14" s="78">
        <f t="shared" si="5"/>
        <v>0</v>
      </c>
      <c r="BN14" s="79">
        <f t="shared" si="6"/>
        <v>0</v>
      </c>
      <c r="BO14" s="79">
        <f t="shared" si="7"/>
        <v>0</v>
      </c>
      <c r="BP14" s="73">
        <f t="shared" si="8"/>
        <v>0</v>
      </c>
      <c r="BQ14" s="47">
        <f t="shared" si="9"/>
        <v>0</v>
      </c>
      <c r="BR14" s="47">
        <f t="shared" si="10"/>
        <v>0</v>
      </c>
      <c r="BS14" s="47">
        <f t="shared" si="11"/>
        <v>0</v>
      </c>
      <c r="BT14" s="47">
        <f t="shared" si="12"/>
        <v>0</v>
      </c>
      <c r="BU14" s="47">
        <f t="shared" si="13"/>
        <v>0</v>
      </c>
      <c r="BV14" s="47">
        <f t="shared" si="14"/>
        <v>0</v>
      </c>
      <c r="BW14" s="48">
        <f t="shared" si="15"/>
        <v>0</v>
      </c>
      <c r="BX14" s="42">
        <v>15.557700000000001</v>
      </c>
      <c r="BY14" s="40">
        <v>0.1</v>
      </c>
      <c r="BZ14" s="44">
        <f t="shared" si="16"/>
        <v>14.00193</v>
      </c>
      <c r="CA14" s="53">
        <f t="shared" si="17"/>
        <v>0</v>
      </c>
    </row>
    <row r="15" spans="1:79" ht="10.95" customHeight="1" x14ac:dyDescent="0.25">
      <c r="A15" s="54" t="s">
        <v>79</v>
      </c>
      <c r="B15" s="26" t="s">
        <v>54</v>
      </c>
      <c r="C15" s="62" t="s">
        <v>47</v>
      </c>
      <c r="D15" s="30" t="s">
        <v>80</v>
      </c>
      <c r="E15" s="23" t="s">
        <v>49</v>
      </c>
      <c r="F15" s="23" t="s">
        <v>81</v>
      </c>
      <c r="G15" s="27" t="s">
        <v>51</v>
      </c>
      <c r="H15" s="59" t="s">
        <v>52</v>
      </c>
      <c r="I15" s="55" t="s">
        <v>52</v>
      </c>
      <c r="J15" s="24"/>
      <c r="K15" s="45">
        <v>9</v>
      </c>
      <c r="L15" s="107"/>
      <c r="M15" s="113"/>
      <c r="N15" s="113"/>
      <c r="O15" s="113"/>
      <c r="P15" s="113"/>
      <c r="Q15" s="107"/>
      <c r="R15" s="108"/>
      <c r="S15" s="110"/>
      <c r="T15" s="110"/>
      <c r="U15" s="78">
        <f t="shared" si="18"/>
        <v>0</v>
      </c>
      <c r="V15" s="77">
        <v>10</v>
      </c>
      <c r="W15" s="110"/>
      <c r="X15" s="114"/>
      <c r="Y15" s="114"/>
      <c r="Z15" s="114"/>
      <c r="AA15" s="114"/>
      <c r="AB15" s="110"/>
      <c r="AC15" s="110"/>
      <c r="AD15" s="110"/>
      <c r="AE15" s="110"/>
      <c r="AF15" s="78">
        <f t="shared" si="2"/>
        <v>0</v>
      </c>
      <c r="AG15" s="77">
        <v>11</v>
      </c>
      <c r="AH15" s="110"/>
      <c r="AI15" s="114"/>
      <c r="AJ15" s="114"/>
      <c r="AK15" s="114"/>
      <c r="AL15" s="114"/>
      <c r="AM15" s="110"/>
      <c r="AN15" s="110"/>
      <c r="AO15" s="110"/>
      <c r="AP15" s="110"/>
      <c r="AQ15" s="78">
        <f t="shared" si="3"/>
        <v>0</v>
      </c>
      <c r="AR15" s="77">
        <v>12</v>
      </c>
      <c r="AS15" s="110"/>
      <c r="AT15" s="114"/>
      <c r="AU15" s="114"/>
      <c r="AV15" s="114"/>
      <c r="AW15" s="114"/>
      <c r="AX15" s="110"/>
      <c r="AY15" s="110"/>
      <c r="AZ15" s="110"/>
      <c r="BA15" s="110"/>
      <c r="BB15" s="78">
        <f t="shared" si="4"/>
        <v>0</v>
      </c>
      <c r="BC15" s="77">
        <v>1</v>
      </c>
      <c r="BD15" s="110"/>
      <c r="BE15" s="114"/>
      <c r="BF15" s="114"/>
      <c r="BG15" s="114"/>
      <c r="BH15" s="114"/>
      <c r="BI15" s="110"/>
      <c r="BJ15" s="110"/>
      <c r="BK15" s="110"/>
      <c r="BL15" s="110"/>
      <c r="BM15" s="78">
        <f t="shared" si="5"/>
        <v>0</v>
      </c>
      <c r="BN15" s="79">
        <f t="shared" si="6"/>
        <v>0</v>
      </c>
      <c r="BO15" s="79">
        <f t="shared" si="7"/>
        <v>0</v>
      </c>
      <c r="BP15" s="73">
        <f t="shared" si="8"/>
        <v>0</v>
      </c>
      <c r="BQ15" s="47">
        <f t="shared" si="9"/>
        <v>0</v>
      </c>
      <c r="BR15" s="47">
        <f t="shared" si="10"/>
        <v>0</v>
      </c>
      <c r="BS15" s="47">
        <f t="shared" si="11"/>
        <v>0</v>
      </c>
      <c r="BT15" s="47">
        <f t="shared" si="12"/>
        <v>0</v>
      </c>
      <c r="BU15" s="47">
        <f t="shared" si="13"/>
        <v>0</v>
      </c>
      <c r="BV15" s="47">
        <f t="shared" si="14"/>
        <v>0</v>
      </c>
      <c r="BW15" s="48">
        <f t="shared" si="15"/>
        <v>0</v>
      </c>
      <c r="BX15" s="42">
        <v>67.590199999999996</v>
      </c>
      <c r="BY15" s="40">
        <v>0.1</v>
      </c>
      <c r="BZ15" s="44">
        <f t="shared" si="16"/>
        <v>60.831179999999996</v>
      </c>
      <c r="CA15" s="53">
        <f t="shared" si="17"/>
        <v>0</v>
      </c>
    </row>
    <row r="16" spans="1:79" ht="10.95" customHeight="1" x14ac:dyDescent="0.25">
      <c r="A16" s="54" t="s">
        <v>82</v>
      </c>
      <c r="B16" s="26" t="s">
        <v>54</v>
      </c>
      <c r="C16" s="62" t="s">
        <v>47</v>
      </c>
      <c r="D16" s="30" t="s">
        <v>83</v>
      </c>
      <c r="E16" s="23" t="s">
        <v>50</v>
      </c>
      <c r="F16" s="23" t="s">
        <v>51</v>
      </c>
      <c r="G16" s="27" t="s">
        <v>51</v>
      </c>
      <c r="H16" s="59" t="s">
        <v>52</v>
      </c>
      <c r="I16" s="55"/>
      <c r="J16" s="24"/>
      <c r="K16" s="45">
        <v>9</v>
      </c>
      <c r="L16" s="107"/>
      <c r="M16" s="107"/>
      <c r="N16" s="107"/>
      <c r="O16" s="107"/>
      <c r="P16" s="107"/>
      <c r="Q16" s="107"/>
      <c r="R16" s="111"/>
      <c r="S16" s="114"/>
      <c r="T16" s="110"/>
      <c r="U16" s="78">
        <f t="shared" si="18"/>
        <v>0</v>
      </c>
      <c r="V16" s="77">
        <v>10</v>
      </c>
      <c r="W16" s="110"/>
      <c r="X16" s="110"/>
      <c r="Y16" s="110"/>
      <c r="Z16" s="110"/>
      <c r="AA16" s="110"/>
      <c r="AB16" s="110"/>
      <c r="AC16" s="114"/>
      <c r="AD16" s="114"/>
      <c r="AE16" s="110"/>
      <c r="AF16" s="78">
        <f t="shared" si="2"/>
        <v>0</v>
      </c>
      <c r="AG16" s="77">
        <v>11</v>
      </c>
      <c r="AH16" s="110"/>
      <c r="AI16" s="110"/>
      <c r="AJ16" s="110"/>
      <c r="AK16" s="110"/>
      <c r="AL16" s="110"/>
      <c r="AM16" s="110"/>
      <c r="AN16" s="114"/>
      <c r="AO16" s="114"/>
      <c r="AP16" s="110"/>
      <c r="AQ16" s="78">
        <f t="shared" si="3"/>
        <v>0</v>
      </c>
      <c r="AR16" s="77">
        <v>12</v>
      </c>
      <c r="AS16" s="110"/>
      <c r="AT16" s="110"/>
      <c r="AU16" s="110"/>
      <c r="AV16" s="110"/>
      <c r="AW16" s="110"/>
      <c r="AX16" s="110"/>
      <c r="AY16" s="114"/>
      <c r="AZ16" s="114"/>
      <c r="BA16" s="110"/>
      <c r="BB16" s="78">
        <f t="shared" si="4"/>
        <v>0</v>
      </c>
      <c r="BC16" s="77">
        <v>1</v>
      </c>
      <c r="BD16" s="110"/>
      <c r="BE16" s="110"/>
      <c r="BF16" s="110"/>
      <c r="BG16" s="110"/>
      <c r="BH16" s="110"/>
      <c r="BI16" s="110"/>
      <c r="BJ16" s="114"/>
      <c r="BK16" s="114"/>
      <c r="BL16" s="110"/>
      <c r="BM16" s="78">
        <f t="shared" si="5"/>
        <v>0</v>
      </c>
      <c r="BN16" s="79">
        <f t="shared" si="6"/>
        <v>0</v>
      </c>
      <c r="BO16" s="79">
        <f t="shared" si="7"/>
        <v>0</v>
      </c>
      <c r="BP16" s="73">
        <f t="shared" si="8"/>
        <v>0</v>
      </c>
      <c r="BQ16" s="47">
        <f t="shared" si="9"/>
        <v>0</v>
      </c>
      <c r="BR16" s="47">
        <f t="shared" si="10"/>
        <v>0</v>
      </c>
      <c r="BS16" s="47">
        <f t="shared" si="11"/>
        <v>0</v>
      </c>
      <c r="BT16" s="47">
        <f t="shared" si="12"/>
        <v>0</v>
      </c>
      <c r="BU16" s="47">
        <f t="shared" si="13"/>
        <v>0</v>
      </c>
      <c r="BV16" s="47">
        <f t="shared" si="14"/>
        <v>0</v>
      </c>
      <c r="BW16" s="48">
        <f t="shared" si="15"/>
        <v>0</v>
      </c>
      <c r="BX16" s="42">
        <v>28.565899999999999</v>
      </c>
      <c r="BY16" s="40">
        <v>0.1</v>
      </c>
      <c r="BZ16" s="44">
        <f t="shared" si="16"/>
        <v>25.709309999999999</v>
      </c>
      <c r="CA16" s="53">
        <f t="shared" si="17"/>
        <v>0</v>
      </c>
    </row>
    <row r="17" spans="1:79" ht="10.95" customHeight="1" x14ac:dyDescent="0.25">
      <c r="A17" s="54" t="s">
        <v>84</v>
      </c>
      <c r="B17" s="26" t="s">
        <v>54</v>
      </c>
      <c r="C17" s="62"/>
      <c r="D17" s="30" t="s">
        <v>85</v>
      </c>
      <c r="E17" s="23" t="s">
        <v>72</v>
      </c>
      <c r="F17" s="23" t="s">
        <v>51</v>
      </c>
      <c r="G17" s="27" t="s">
        <v>51</v>
      </c>
      <c r="H17" s="59" t="s">
        <v>52</v>
      </c>
      <c r="I17" s="55"/>
      <c r="J17" s="24"/>
      <c r="K17" s="45">
        <v>9</v>
      </c>
      <c r="L17" s="107"/>
      <c r="M17" s="113"/>
      <c r="N17" s="113"/>
      <c r="O17" s="113"/>
      <c r="P17" s="113"/>
      <c r="Q17" s="107"/>
      <c r="R17" s="108"/>
      <c r="S17" s="110"/>
      <c r="T17" s="110"/>
      <c r="U17" s="78">
        <f t="shared" si="18"/>
        <v>0</v>
      </c>
      <c r="V17" s="77">
        <v>10</v>
      </c>
      <c r="W17" s="110"/>
      <c r="X17" s="114"/>
      <c r="Y17" s="114"/>
      <c r="Z17" s="114"/>
      <c r="AA17" s="114"/>
      <c r="AB17" s="110"/>
      <c r="AC17" s="110"/>
      <c r="AD17" s="110"/>
      <c r="AE17" s="110"/>
      <c r="AF17" s="78">
        <f t="shared" si="2"/>
        <v>0</v>
      </c>
      <c r="AG17" s="77">
        <v>11</v>
      </c>
      <c r="AH17" s="110"/>
      <c r="AI17" s="114"/>
      <c r="AJ17" s="114"/>
      <c r="AK17" s="114"/>
      <c r="AL17" s="114"/>
      <c r="AM17" s="110"/>
      <c r="AN17" s="110"/>
      <c r="AO17" s="110"/>
      <c r="AP17" s="110"/>
      <c r="AQ17" s="78">
        <f t="shared" si="3"/>
        <v>0</v>
      </c>
      <c r="AR17" s="77">
        <v>12</v>
      </c>
      <c r="AS17" s="110"/>
      <c r="AT17" s="114"/>
      <c r="AU17" s="114"/>
      <c r="AV17" s="114"/>
      <c r="AW17" s="114"/>
      <c r="AX17" s="110"/>
      <c r="AY17" s="110"/>
      <c r="AZ17" s="110"/>
      <c r="BA17" s="110"/>
      <c r="BB17" s="78">
        <f t="shared" si="4"/>
        <v>0</v>
      </c>
      <c r="BC17" s="77">
        <v>1</v>
      </c>
      <c r="BD17" s="110"/>
      <c r="BE17" s="114"/>
      <c r="BF17" s="114"/>
      <c r="BG17" s="114"/>
      <c r="BH17" s="114"/>
      <c r="BI17" s="110"/>
      <c r="BJ17" s="110"/>
      <c r="BK17" s="110"/>
      <c r="BL17" s="110"/>
      <c r="BM17" s="78">
        <f t="shared" si="5"/>
        <v>0</v>
      </c>
      <c r="BN17" s="79">
        <f t="shared" si="6"/>
        <v>0</v>
      </c>
      <c r="BO17" s="79">
        <f t="shared" si="7"/>
        <v>0</v>
      </c>
      <c r="BP17" s="73">
        <f t="shared" si="8"/>
        <v>0</v>
      </c>
      <c r="BQ17" s="47">
        <f t="shared" si="9"/>
        <v>0</v>
      </c>
      <c r="BR17" s="47">
        <f t="shared" si="10"/>
        <v>0</v>
      </c>
      <c r="BS17" s="47">
        <f t="shared" si="11"/>
        <v>0</v>
      </c>
      <c r="BT17" s="47">
        <f t="shared" si="12"/>
        <v>0</v>
      </c>
      <c r="BU17" s="47">
        <f t="shared" si="13"/>
        <v>0</v>
      </c>
      <c r="BV17" s="47">
        <f t="shared" si="14"/>
        <v>0</v>
      </c>
      <c r="BW17" s="48">
        <f t="shared" si="15"/>
        <v>0</v>
      </c>
      <c r="BX17" s="42">
        <v>20.760999999999999</v>
      </c>
      <c r="BY17" s="40">
        <v>0.1</v>
      </c>
      <c r="BZ17" s="44">
        <f t="shared" si="16"/>
        <v>18.684899999999999</v>
      </c>
      <c r="CA17" s="53">
        <f t="shared" si="17"/>
        <v>0</v>
      </c>
    </row>
    <row r="18" spans="1:79" ht="10.95" customHeight="1" x14ac:dyDescent="0.25">
      <c r="A18" s="54" t="s">
        <v>84</v>
      </c>
      <c r="B18" s="26" t="s">
        <v>54</v>
      </c>
      <c r="C18" s="62"/>
      <c r="D18" s="30" t="s">
        <v>85</v>
      </c>
      <c r="E18" s="23" t="s">
        <v>72</v>
      </c>
      <c r="F18" s="23" t="s">
        <v>51</v>
      </c>
      <c r="G18" s="27" t="s">
        <v>51</v>
      </c>
      <c r="H18" s="59" t="s">
        <v>73</v>
      </c>
      <c r="I18" s="55"/>
      <c r="J18" s="24"/>
      <c r="K18" s="45">
        <v>9</v>
      </c>
      <c r="L18" s="107"/>
      <c r="M18" s="113"/>
      <c r="N18" s="113"/>
      <c r="O18" s="113"/>
      <c r="P18" s="113"/>
      <c r="Q18" s="107"/>
      <c r="R18" s="108"/>
      <c r="S18" s="110"/>
      <c r="T18" s="110"/>
      <c r="U18" s="78">
        <f t="shared" si="18"/>
        <v>0</v>
      </c>
      <c r="V18" s="77">
        <v>10</v>
      </c>
      <c r="W18" s="110"/>
      <c r="X18" s="114"/>
      <c r="Y18" s="114"/>
      <c r="Z18" s="114"/>
      <c r="AA18" s="114"/>
      <c r="AB18" s="110"/>
      <c r="AC18" s="110"/>
      <c r="AD18" s="110"/>
      <c r="AE18" s="110"/>
      <c r="AF18" s="78">
        <f t="shared" si="2"/>
        <v>0</v>
      </c>
      <c r="AG18" s="77">
        <v>11</v>
      </c>
      <c r="AH18" s="110"/>
      <c r="AI18" s="114"/>
      <c r="AJ18" s="114"/>
      <c r="AK18" s="114"/>
      <c r="AL18" s="114"/>
      <c r="AM18" s="110"/>
      <c r="AN18" s="110"/>
      <c r="AO18" s="110"/>
      <c r="AP18" s="110"/>
      <c r="AQ18" s="78">
        <f t="shared" si="3"/>
        <v>0</v>
      </c>
      <c r="AR18" s="77">
        <v>12</v>
      </c>
      <c r="AS18" s="110"/>
      <c r="AT18" s="114"/>
      <c r="AU18" s="114"/>
      <c r="AV18" s="114"/>
      <c r="AW18" s="114"/>
      <c r="AX18" s="110"/>
      <c r="AY18" s="110"/>
      <c r="AZ18" s="110"/>
      <c r="BA18" s="110"/>
      <c r="BB18" s="78">
        <f t="shared" si="4"/>
        <v>0</v>
      </c>
      <c r="BC18" s="77">
        <v>1</v>
      </c>
      <c r="BD18" s="110"/>
      <c r="BE18" s="114"/>
      <c r="BF18" s="114"/>
      <c r="BG18" s="114"/>
      <c r="BH18" s="114"/>
      <c r="BI18" s="110"/>
      <c r="BJ18" s="110"/>
      <c r="BK18" s="110"/>
      <c r="BL18" s="110"/>
      <c r="BM18" s="78">
        <f t="shared" si="5"/>
        <v>0</v>
      </c>
      <c r="BN18" s="79">
        <f t="shared" si="6"/>
        <v>0</v>
      </c>
      <c r="BO18" s="79">
        <f t="shared" si="7"/>
        <v>0</v>
      </c>
      <c r="BP18" s="73">
        <f t="shared" si="8"/>
        <v>0</v>
      </c>
      <c r="BQ18" s="47">
        <f t="shared" si="9"/>
        <v>0</v>
      </c>
      <c r="BR18" s="47">
        <f t="shared" si="10"/>
        <v>0</v>
      </c>
      <c r="BS18" s="47">
        <f t="shared" si="11"/>
        <v>0</v>
      </c>
      <c r="BT18" s="47">
        <f t="shared" si="12"/>
        <v>0</v>
      </c>
      <c r="BU18" s="47">
        <f t="shared" si="13"/>
        <v>0</v>
      </c>
      <c r="BV18" s="47">
        <f t="shared" si="14"/>
        <v>0</v>
      </c>
      <c r="BW18" s="48">
        <f t="shared" si="15"/>
        <v>0</v>
      </c>
      <c r="BX18" s="42">
        <v>20.760999999999999</v>
      </c>
      <c r="BY18" s="40">
        <v>0.1</v>
      </c>
      <c r="BZ18" s="44">
        <f t="shared" si="16"/>
        <v>18.684899999999999</v>
      </c>
      <c r="CA18" s="53">
        <f t="shared" si="17"/>
        <v>0</v>
      </c>
    </row>
    <row r="19" spans="1:79" ht="10.95" customHeight="1" x14ac:dyDescent="0.25">
      <c r="A19" s="54" t="s">
        <v>84</v>
      </c>
      <c r="B19" s="26" t="s">
        <v>54</v>
      </c>
      <c r="C19" s="62"/>
      <c r="D19" s="30" t="s">
        <v>85</v>
      </c>
      <c r="E19" s="23" t="s">
        <v>72</v>
      </c>
      <c r="F19" s="23" t="s">
        <v>51</v>
      </c>
      <c r="G19" s="27" t="s">
        <v>51</v>
      </c>
      <c r="H19" s="59" t="s">
        <v>74</v>
      </c>
      <c r="I19" s="55"/>
      <c r="J19" s="24"/>
      <c r="K19" s="45">
        <v>9</v>
      </c>
      <c r="L19" s="107"/>
      <c r="M19" s="113"/>
      <c r="N19" s="113"/>
      <c r="O19" s="113"/>
      <c r="P19" s="113"/>
      <c r="Q19" s="107"/>
      <c r="R19" s="108"/>
      <c r="S19" s="110"/>
      <c r="T19" s="110"/>
      <c r="U19" s="78">
        <f t="shared" si="18"/>
        <v>0</v>
      </c>
      <c r="V19" s="77">
        <v>10</v>
      </c>
      <c r="W19" s="110"/>
      <c r="X19" s="114"/>
      <c r="Y19" s="114"/>
      <c r="Z19" s="114"/>
      <c r="AA19" s="114"/>
      <c r="AB19" s="110"/>
      <c r="AC19" s="110"/>
      <c r="AD19" s="110"/>
      <c r="AE19" s="110"/>
      <c r="AF19" s="78">
        <f t="shared" si="2"/>
        <v>0</v>
      </c>
      <c r="AG19" s="77">
        <v>11</v>
      </c>
      <c r="AH19" s="110"/>
      <c r="AI19" s="114"/>
      <c r="AJ19" s="114"/>
      <c r="AK19" s="114"/>
      <c r="AL19" s="114"/>
      <c r="AM19" s="110"/>
      <c r="AN19" s="110"/>
      <c r="AO19" s="110"/>
      <c r="AP19" s="110"/>
      <c r="AQ19" s="78">
        <f t="shared" si="3"/>
        <v>0</v>
      </c>
      <c r="AR19" s="77">
        <v>12</v>
      </c>
      <c r="AS19" s="110"/>
      <c r="AT19" s="114"/>
      <c r="AU19" s="114"/>
      <c r="AV19" s="114"/>
      <c r="AW19" s="114"/>
      <c r="AX19" s="110"/>
      <c r="AY19" s="110"/>
      <c r="AZ19" s="110"/>
      <c r="BA19" s="110"/>
      <c r="BB19" s="78">
        <f t="shared" si="4"/>
        <v>0</v>
      </c>
      <c r="BC19" s="77">
        <v>1</v>
      </c>
      <c r="BD19" s="110"/>
      <c r="BE19" s="114"/>
      <c r="BF19" s="114"/>
      <c r="BG19" s="114"/>
      <c r="BH19" s="114"/>
      <c r="BI19" s="110"/>
      <c r="BJ19" s="110"/>
      <c r="BK19" s="110"/>
      <c r="BL19" s="110"/>
      <c r="BM19" s="78">
        <f t="shared" si="5"/>
        <v>0</v>
      </c>
      <c r="BN19" s="79">
        <f t="shared" si="6"/>
        <v>0</v>
      </c>
      <c r="BO19" s="79">
        <f t="shared" si="7"/>
        <v>0</v>
      </c>
      <c r="BP19" s="73">
        <f t="shared" si="8"/>
        <v>0</v>
      </c>
      <c r="BQ19" s="47">
        <f t="shared" si="9"/>
        <v>0</v>
      </c>
      <c r="BR19" s="47">
        <f t="shared" si="10"/>
        <v>0</v>
      </c>
      <c r="BS19" s="47">
        <f t="shared" si="11"/>
        <v>0</v>
      </c>
      <c r="BT19" s="47">
        <f t="shared" si="12"/>
        <v>0</v>
      </c>
      <c r="BU19" s="47">
        <f t="shared" si="13"/>
        <v>0</v>
      </c>
      <c r="BV19" s="47">
        <f t="shared" si="14"/>
        <v>0</v>
      </c>
      <c r="BW19" s="48">
        <f t="shared" si="15"/>
        <v>0</v>
      </c>
      <c r="BX19" s="42">
        <v>20.760999999999999</v>
      </c>
      <c r="BY19" s="40">
        <v>0.1</v>
      </c>
      <c r="BZ19" s="44">
        <f t="shared" si="16"/>
        <v>18.684899999999999</v>
      </c>
      <c r="CA19" s="53">
        <f t="shared" si="17"/>
        <v>0</v>
      </c>
    </row>
    <row r="20" spans="1:79" ht="10.95" customHeight="1" x14ac:dyDescent="0.25">
      <c r="A20" s="54" t="s">
        <v>86</v>
      </c>
      <c r="B20" s="26" t="s">
        <v>54</v>
      </c>
      <c r="C20" s="62" t="s">
        <v>47</v>
      </c>
      <c r="D20" s="30" t="s">
        <v>87</v>
      </c>
      <c r="E20" s="23" t="s">
        <v>50</v>
      </c>
      <c r="F20" s="23" t="s">
        <v>51</v>
      </c>
      <c r="G20" s="27" t="s">
        <v>51</v>
      </c>
      <c r="H20" s="59" t="s">
        <v>52</v>
      </c>
      <c r="I20" s="55"/>
      <c r="J20" s="24"/>
      <c r="K20" s="45">
        <v>9</v>
      </c>
      <c r="L20" s="107"/>
      <c r="M20" s="113"/>
      <c r="N20" s="113"/>
      <c r="O20" s="113"/>
      <c r="P20" s="113"/>
      <c r="Q20" s="107"/>
      <c r="R20" s="108"/>
      <c r="S20" s="110"/>
      <c r="T20" s="110"/>
      <c r="U20" s="78">
        <f t="shared" si="18"/>
        <v>0</v>
      </c>
      <c r="V20" s="77">
        <v>10</v>
      </c>
      <c r="W20" s="110"/>
      <c r="X20" s="114"/>
      <c r="Y20" s="114"/>
      <c r="Z20" s="114"/>
      <c r="AA20" s="114"/>
      <c r="AB20" s="110"/>
      <c r="AC20" s="110"/>
      <c r="AD20" s="110"/>
      <c r="AE20" s="110"/>
      <c r="AF20" s="78">
        <f t="shared" si="2"/>
        <v>0</v>
      </c>
      <c r="AG20" s="77">
        <v>11</v>
      </c>
      <c r="AH20" s="110"/>
      <c r="AI20" s="114"/>
      <c r="AJ20" s="114"/>
      <c r="AK20" s="114"/>
      <c r="AL20" s="114"/>
      <c r="AM20" s="110"/>
      <c r="AN20" s="110"/>
      <c r="AO20" s="110"/>
      <c r="AP20" s="110"/>
      <c r="AQ20" s="78">
        <f t="shared" si="3"/>
        <v>0</v>
      </c>
      <c r="AR20" s="77">
        <v>12</v>
      </c>
      <c r="AS20" s="110"/>
      <c r="AT20" s="114"/>
      <c r="AU20" s="114"/>
      <c r="AV20" s="114"/>
      <c r="AW20" s="114"/>
      <c r="AX20" s="110"/>
      <c r="AY20" s="110"/>
      <c r="AZ20" s="110"/>
      <c r="BA20" s="110"/>
      <c r="BB20" s="78">
        <f t="shared" si="4"/>
        <v>0</v>
      </c>
      <c r="BC20" s="77">
        <v>1</v>
      </c>
      <c r="BD20" s="110"/>
      <c r="BE20" s="114"/>
      <c r="BF20" s="114"/>
      <c r="BG20" s="114"/>
      <c r="BH20" s="114"/>
      <c r="BI20" s="110"/>
      <c r="BJ20" s="110"/>
      <c r="BK20" s="110"/>
      <c r="BL20" s="110"/>
      <c r="BM20" s="78">
        <f t="shared" si="5"/>
        <v>0</v>
      </c>
      <c r="BN20" s="79">
        <f t="shared" si="6"/>
        <v>0</v>
      </c>
      <c r="BO20" s="79">
        <f t="shared" si="7"/>
        <v>0</v>
      </c>
      <c r="BP20" s="73">
        <f t="shared" si="8"/>
        <v>0</v>
      </c>
      <c r="BQ20" s="47">
        <f t="shared" si="9"/>
        <v>0</v>
      </c>
      <c r="BR20" s="47">
        <f t="shared" si="10"/>
        <v>0</v>
      </c>
      <c r="BS20" s="47">
        <f t="shared" si="11"/>
        <v>0</v>
      </c>
      <c r="BT20" s="47">
        <f t="shared" si="12"/>
        <v>0</v>
      </c>
      <c r="BU20" s="47">
        <f t="shared" si="13"/>
        <v>0</v>
      </c>
      <c r="BV20" s="47">
        <f t="shared" si="14"/>
        <v>0</v>
      </c>
      <c r="BW20" s="48">
        <f t="shared" si="15"/>
        <v>0</v>
      </c>
      <c r="BX20" s="42">
        <v>38.451999999999998</v>
      </c>
      <c r="BY20" s="40">
        <v>0.1</v>
      </c>
      <c r="BZ20" s="44">
        <f t="shared" si="16"/>
        <v>34.6068</v>
      </c>
      <c r="CA20" s="53">
        <f t="shared" si="17"/>
        <v>0</v>
      </c>
    </row>
    <row r="21" spans="1:79" ht="10.95" customHeight="1" x14ac:dyDescent="0.25">
      <c r="A21" s="54" t="s">
        <v>88</v>
      </c>
      <c r="B21" s="26" t="s">
        <v>54</v>
      </c>
      <c r="C21" s="62"/>
      <c r="D21" s="30" t="s">
        <v>89</v>
      </c>
      <c r="E21" s="23" t="s">
        <v>50</v>
      </c>
      <c r="F21" s="23" t="s">
        <v>51</v>
      </c>
      <c r="G21" s="27" t="s">
        <v>51</v>
      </c>
      <c r="H21" s="59" t="s">
        <v>52</v>
      </c>
      <c r="I21" s="55"/>
      <c r="J21" s="24"/>
      <c r="K21" s="45">
        <v>9</v>
      </c>
      <c r="L21" s="107"/>
      <c r="M21" s="113"/>
      <c r="N21" s="113"/>
      <c r="O21" s="113"/>
      <c r="P21" s="113"/>
      <c r="Q21" s="107"/>
      <c r="R21" s="108"/>
      <c r="S21" s="110"/>
      <c r="T21" s="110"/>
      <c r="U21" s="78">
        <f t="shared" si="18"/>
        <v>0</v>
      </c>
      <c r="V21" s="77">
        <v>10</v>
      </c>
      <c r="W21" s="110"/>
      <c r="X21" s="114"/>
      <c r="Y21" s="114"/>
      <c r="Z21" s="114"/>
      <c r="AA21" s="114"/>
      <c r="AB21" s="110"/>
      <c r="AC21" s="110"/>
      <c r="AD21" s="110"/>
      <c r="AE21" s="110"/>
      <c r="AF21" s="78">
        <f t="shared" si="2"/>
        <v>0</v>
      </c>
      <c r="AG21" s="77">
        <v>11</v>
      </c>
      <c r="AH21" s="110"/>
      <c r="AI21" s="114"/>
      <c r="AJ21" s="114"/>
      <c r="AK21" s="114"/>
      <c r="AL21" s="114"/>
      <c r="AM21" s="110"/>
      <c r="AN21" s="110"/>
      <c r="AO21" s="110"/>
      <c r="AP21" s="110"/>
      <c r="AQ21" s="78">
        <f t="shared" si="3"/>
        <v>0</v>
      </c>
      <c r="AR21" s="77">
        <v>12</v>
      </c>
      <c r="AS21" s="110"/>
      <c r="AT21" s="114"/>
      <c r="AU21" s="114"/>
      <c r="AV21" s="114"/>
      <c r="AW21" s="114"/>
      <c r="AX21" s="110"/>
      <c r="AY21" s="110"/>
      <c r="AZ21" s="110"/>
      <c r="BA21" s="110"/>
      <c r="BB21" s="78">
        <f t="shared" si="4"/>
        <v>0</v>
      </c>
      <c r="BC21" s="77">
        <v>1</v>
      </c>
      <c r="BD21" s="110"/>
      <c r="BE21" s="114"/>
      <c r="BF21" s="114"/>
      <c r="BG21" s="114"/>
      <c r="BH21" s="114"/>
      <c r="BI21" s="110"/>
      <c r="BJ21" s="110"/>
      <c r="BK21" s="110"/>
      <c r="BL21" s="110"/>
      <c r="BM21" s="78">
        <f t="shared" si="5"/>
        <v>0</v>
      </c>
      <c r="BN21" s="79">
        <f t="shared" si="6"/>
        <v>0</v>
      </c>
      <c r="BO21" s="79">
        <f t="shared" si="7"/>
        <v>0</v>
      </c>
      <c r="BP21" s="73">
        <f t="shared" si="8"/>
        <v>0</v>
      </c>
      <c r="BQ21" s="47">
        <f t="shared" si="9"/>
        <v>0</v>
      </c>
      <c r="BR21" s="47">
        <f t="shared" si="10"/>
        <v>0</v>
      </c>
      <c r="BS21" s="47">
        <f t="shared" si="11"/>
        <v>0</v>
      </c>
      <c r="BT21" s="47">
        <f t="shared" si="12"/>
        <v>0</v>
      </c>
      <c r="BU21" s="47">
        <f t="shared" si="13"/>
        <v>0</v>
      </c>
      <c r="BV21" s="47">
        <f t="shared" si="14"/>
        <v>0</v>
      </c>
      <c r="BW21" s="48">
        <f t="shared" si="15"/>
        <v>0</v>
      </c>
      <c r="BX21" s="42">
        <v>46.777200000000001</v>
      </c>
      <c r="BY21" s="40">
        <v>0.1</v>
      </c>
      <c r="BZ21" s="44">
        <f t="shared" si="16"/>
        <v>42.09948</v>
      </c>
      <c r="CA21" s="53">
        <f t="shared" si="17"/>
        <v>0</v>
      </c>
    </row>
    <row r="22" spans="1:79" ht="10.95" customHeight="1" x14ac:dyDescent="0.25">
      <c r="A22" s="54" t="s">
        <v>90</v>
      </c>
      <c r="B22" s="26" t="s">
        <v>54</v>
      </c>
      <c r="C22" s="62" t="s">
        <v>47</v>
      </c>
      <c r="D22" s="30" t="s">
        <v>91</v>
      </c>
      <c r="E22" s="23" t="s">
        <v>50</v>
      </c>
      <c r="F22" s="23" t="s">
        <v>51</v>
      </c>
      <c r="G22" s="27" t="s">
        <v>51</v>
      </c>
      <c r="H22" s="59" t="s">
        <v>52</v>
      </c>
      <c r="I22" s="55"/>
      <c r="J22" s="24"/>
      <c r="K22" s="45">
        <v>9</v>
      </c>
      <c r="L22" s="107"/>
      <c r="M22" s="113"/>
      <c r="N22" s="113"/>
      <c r="O22" s="113"/>
      <c r="P22" s="113"/>
      <c r="Q22" s="107"/>
      <c r="R22" s="108"/>
      <c r="S22" s="110"/>
      <c r="T22" s="110"/>
      <c r="U22" s="78">
        <f t="shared" si="18"/>
        <v>0</v>
      </c>
      <c r="V22" s="77">
        <v>10</v>
      </c>
      <c r="W22" s="110"/>
      <c r="X22" s="114"/>
      <c r="Y22" s="114"/>
      <c r="Z22" s="114"/>
      <c r="AA22" s="114"/>
      <c r="AB22" s="110"/>
      <c r="AC22" s="110"/>
      <c r="AD22" s="110"/>
      <c r="AE22" s="110"/>
      <c r="AF22" s="78">
        <f t="shared" si="2"/>
        <v>0</v>
      </c>
      <c r="AG22" s="77">
        <v>11</v>
      </c>
      <c r="AH22" s="110"/>
      <c r="AI22" s="114"/>
      <c r="AJ22" s="114"/>
      <c r="AK22" s="114"/>
      <c r="AL22" s="114"/>
      <c r="AM22" s="110"/>
      <c r="AN22" s="110"/>
      <c r="AO22" s="110"/>
      <c r="AP22" s="110"/>
      <c r="AQ22" s="78">
        <f t="shared" si="3"/>
        <v>0</v>
      </c>
      <c r="AR22" s="77">
        <v>12</v>
      </c>
      <c r="AS22" s="110"/>
      <c r="AT22" s="114"/>
      <c r="AU22" s="114"/>
      <c r="AV22" s="114"/>
      <c r="AW22" s="114"/>
      <c r="AX22" s="110"/>
      <c r="AY22" s="110"/>
      <c r="AZ22" s="110"/>
      <c r="BA22" s="110"/>
      <c r="BB22" s="78">
        <f t="shared" si="4"/>
        <v>0</v>
      </c>
      <c r="BC22" s="77">
        <v>1</v>
      </c>
      <c r="BD22" s="110"/>
      <c r="BE22" s="114"/>
      <c r="BF22" s="114"/>
      <c r="BG22" s="114"/>
      <c r="BH22" s="114"/>
      <c r="BI22" s="110"/>
      <c r="BJ22" s="110"/>
      <c r="BK22" s="110"/>
      <c r="BL22" s="110"/>
      <c r="BM22" s="78">
        <f t="shared" si="5"/>
        <v>0</v>
      </c>
      <c r="BN22" s="79">
        <f t="shared" si="6"/>
        <v>0</v>
      </c>
      <c r="BO22" s="79">
        <f t="shared" si="7"/>
        <v>0</v>
      </c>
      <c r="BP22" s="73">
        <f t="shared" si="8"/>
        <v>0</v>
      </c>
      <c r="BQ22" s="47">
        <f t="shared" si="9"/>
        <v>0</v>
      </c>
      <c r="BR22" s="47">
        <f t="shared" si="10"/>
        <v>0</v>
      </c>
      <c r="BS22" s="47">
        <f t="shared" si="11"/>
        <v>0</v>
      </c>
      <c r="BT22" s="47">
        <f t="shared" si="12"/>
        <v>0</v>
      </c>
      <c r="BU22" s="47">
        <f t="shared" si="13"/>
        <v>0</v>
      </c>
      <c r="BV22" s="47">
        <f t="shared" si="14"/>
        <v>0</v>
      </c>
      <c r="BW22" s="48">
        <f t="shared" si="15"/>
        <v>0</v>
      </c>
      <c r="BX22" s="42">
        <v>35.8504</v>
      </c>
      <c r="BY22" s="40">
        <v>0.1</v>
      </c>
      <c r="BZ22" s="44">
        <f t="shared" si="16"/>
        <v>32.265360000000001</v>
      </c>
      <c r="CA22" s="53">
        <f t="shared" si="17"/>
        <v>0</v>
      </c>
    </row>
    <row r="23" spans="1:79" ht="10.95" customHeight="1" x14ac:dyDescent="0.25">
      <c r="A23" s="54" t="s">
        <v>92</v>
      </c>
      <c r="B23" s="26" t="s">
        <v>54</v>
      </c>
      <c r="C23" s="62" t="s">
        <v>47</v>
      </c>
      <c r="D23" s="30" t="s">
        <v>93</v>
      </c>
      <c r="E23" s="23" t="s">
        <v>50</v>
      </c>
      <c r="F23" s="23" t="s">
        <v>51</v>
      </c>
      <c r="G23" s="27" t="s">
        <v>51</v>
      </c>
      <c r="H23" s="59" t="s">
        <v>52</v>
      </c>
      <c r="I23" s="55"/>
      <c r="J23" s="24"/>
      <c r="K23" s="45">
        <v>9</v>
      </c>
      <c r="L23" s="107"/>
      <c r="M23" s="113"/>
      <c r="N23" s="113"/>
      <c r="O23" s="113"/>
      <c r="P23" s="113"/>
      <c r="Q23" s="107"/>
      <c r="R23" s="108"/>
      <c r="S23" s="110"/>
      <c r="T23" s="110"/>
      <c r="U23" s="78">
        <f t="shared" si="18"/>
        <v>0</v>
      </c>
      <c r="V23" s="77">
        <v>10</v>
      </c>
      <c r="W23" s="110"/>
      <c r="X23" s="114"/>
      <c r="Y23" s="114"/>
      <c r="Z23" s="114"/>
      <c r="AA23" s="114"/>
      <c r="AB23" s="110"/>
      <c r="AC23" s="110"/>
      <c r="AD23" s="110"/>
      <c r="AE23" s="110"/>
      <c r="AF23" s="78">
        <f t="shared" si="2"/>
        <v>0</v>
      </c>
      <c r="AG23" s="77">
        <v>11</v>
      </c>
      <c r="AH23" s="110"/>
      <c r="AI23" s="114"/>
      <c r="AJ23" s="114"/>
      <c r="AK23" s="114"/>
      <c r="AL23" s="114"/>
      <c r="AM23" s="110"/>
      <c r="AN23" s="110"/>
      <c r="AO23" s="110"/>
      <c r="AP23" s="110"/>
      <c r="AQ23" s="78">
        <f t="shared" si="3"/>
        <v>0</v>
      </c>
      <c r="AR23" s="77">
        <v>12</v>
      </c>
      <c r="AS23" s="110"/>
      <c r="AT23" s="114"/>
      <c r="AU23" s="114"/>
      <c r="AV23" s="114"/>
      <c r="AW23" s="114"/>
      <c r="AX23" s="110"/>
      <c r="AY23" s="110"/>
      <c r="AZ23" s="110"/>
      <c r="BA23" s="110"/>
      <c r="BB23" s="78">
        <f t="shared" si="4"/>
        <v>0</v>
      </c>
      <c r="BC23" s="77">
        <v>1</v>
      </c>
      <c r="BD23" s="110"/>
      <c r="BE23" s="114"/>
      <c r="BF23" s="114"/>
      <c r="BG23" s="114"/>
      <c r="BH23" s="114"/>
      <c r="BI23" s="110"/>
      <c r="BJ23" s="110"/>
      <c r="BK23" s="110"/>
      <c r="BL23" s="110"/>
      <c r="BM23" s="78">
        <f t="shared" si="5"/>
        <v>0</v>
      </c>
      <c r="BN23" s="79">
        <f t="shared" si="6"/>
        <v>0</v>
      </c>
      <c r="BO23" s="79">
        <f t="shared" si="7"/>
        <v>0</v>
      </c>
      <c r="BP23" s="73">
        <f t="shared" si="8"/>
        <v>0</v>
      </c>
      <c r="BQ23" s="47">
        <f t="shared" si="9"/>
        <v>0</v>
      </c>
      <c r="BR23" s="47">
        <f t="shared" si="10"/>
        <v>0</v>
      </c>
      <c r="BS23" s="47">
        <f t="shared" si="11"/>
        <v>0</v>
      </c>
      <c r="BT23" s="47">
        <f t="shared" si="12"/>
        <v>0</v>
      </c>
      <c r="BU23" s="47">
        <f t="shared" si="13"/>
        <v>0</v>
      </c>
      <c r="BV23" s="47">
        <f t="shared" si="14"/>
        <v>0</v>
      </c>
      <c r="BW23" s="48">
        <f t="shared" si="15"/>
        <v>0</v>
      </c>
      <c r="BX23" s="42">
        <v>60.305700000000002</v>
      </c>
      <c r="BY23" s="40">
        <v>0.1</v>
      </c>
      <c r="BZ23" s="44">
        <f t="shared" si="16"/>
        <v>54.275130000000004</v>
      </c>
      <c r="CA23" s="53">
        <f t="shared" si="17"/>
        <v>0</v>
      </c>
    </row>
    <row r="24" spans="1:79" ht="10.95" customHeight="1" x14ac:dyDescent="0.25">
      <c r="A24" s="54" t="s">
        <v>94</v>
      </c>
      <c r="B24" s="26" t="s">
        <v>54</v>
      </c>
      <c r="C24" s="62" t="s">
        <v>47</v>
      </c>
      <c r="D24" s="30" t="s">
        <v>95</v>
      </c>
      <c r="E24" s="23" t="s">
        <v>50</v>
      </c>
      <c r="F24" s="23" t="s">
        <v>51</v>
      </c>
      <c r="G24" s="27" t="s">
        <v>51</v>
      </c>
      <c r="H24" s="59" t="s">
        <v>52</v>
      </c>
      <c r="I24" s="55"/>
      <c r="J24" s="24"/>
      <c r="K24" s="45">
        <v>9</v>
      </c>
      <c r="L24" s="107"/>
      <c r="M24" s="113"/>
      <c r="N24" s="113"/>
      <c r="O24" s="113"/>
      <c r="P24" s="113"/>
      <c r="Q24" s="107"/>
      <c r="R24" s="108"/>
      <c r="S24" s="110"/>
      <c r="T24" s="110"/>
      <c r="U24" s="78">
        <f t="shared" si="18"/>
        <v>0</v>
      </c>
      <c r="V24" s="77">
        <v>10</v>
      </c>
      <c r="W24" s="110"/>
      <c r="X24" s="114"/>
      <c r="Y24" s="114"/>
      <c r="Z24" s="114"/>
      <c r="AA24" s="114"/>
      <c r="AB24" s="110"/>
      <c r="AC24" s="110"/>
      <c r="AD24" s="110"/>
      <c r="AE24" s="110"/>
      <c r="AF24" s="78">
        <f t="shared" si="2"/>
        <v>0</v>
      </c>
      <c r="AG24" s="77">
        <v>11</v>
      </c>
      <c r="AH24" s="110"/>
      <c r="AI24" s="114"/>
      <c r="AJ24" s="114"/>
      <c r="AK24" s="114"/>
      <c r="AL24" s="114"/>
      <c r="AM24" s="110"/>
      <c r="AN24" s="110"/>
      <c r="AO24" s="110"/>
      <c r="AP24" s="110"/>
      <c r="AQ24" s="78">
        <f t="shared" si="3"/>
        <v>0</v>
      </c>
      <c r="AR24" s="77">
        <v>12</v>
      </c>
      <c r="AS24" s="110"/>
      <c r="AT24" s="114"/>
      <c r="AU24" s="114"/>
      <c r="AV24" s="114"/>
      <c r="AW24" s="114"/>
      <c r="AX24" s="110"/>
      <c r="AY24" s="110"/>
      <c r="AZ24" s="110"/>
      <c r="BA24" s="110"/>
      <c r="BB24" s="78">
        <f t="shared" si="4"/>
        <v>0</v>
      </c>
      <c r="BC24" s="77">
        <v>1</v>
      </c>
      <c r="BD24" s="110"/>
      <c r="BE24" s="114"/>
      <c r="BF24" s="114"/>
      <c r="BG24" s="114"/>
      <c r="BH24" s="114"/>
      <c r="BI24" s="110"/>
      <c r="BJ24" s="110"/>
      <c r="BK24" s="110"/>
      <c r="BL24" s="110"/>
      <c r="BM24" s="78">
        <f t="shared" si="5"/>
        <v>0</v>
      </c>
      <c r="BN24" s="79">
        <f t="shared" si="6"/>
        <v>0</v>
      </c>
      <c r="BO24" s="79">
        <f t="shared" si="7"/>
        <v>0</v>
      </c>
      <c r="BP24" s="73">
        <f t="shared" si="8"/>
        <v>0</v>
      </c>
      <c r="BQ24" s="47">
        <f t="shared" si="9"/>
        <v>0</v>
      </c>
      <c r="BR24" s="47">
        <f t="shared" si="10"/>
        <v>0</v>
      </c>
      <c r="BS24" s="47">
        <f t="shared" si="11"/>
        <v>0</v>
      </c>
      <c r="BT24" s="47">
        <f t="shared" si="12"/>
        <v>0</v>
      </c>
      <c r="BU24" s="47">
        <f t="shared" si="13"/>
        <v>0</v>
      </c>
      <c r="BV24" s="47">
        <f t="shared" si="14"/>
        <v>0</v>
      </c>
      <c r="BW24" s="48">
        <f t="shared" si="15"/>
        <v>0</v>
      </c>
      <c r="BX24" s="42">
        <v>67.590199999999996</v>
      </c>
      <c r="BY24" s="40">
        <v>0.1</v>
      </c>
      <c r="BZ24" s="44">
        <f t="shared" si="16"/>
        <v>60.831179999999996</v>
      </c>
      <c r="CA24" s="53">
        <f t="shared" si="17"/>
        <v>0</v>
      </c>
    </row>
    <row r="25" spans="1:79" ht="10.95" customHeight="1" x14ac:dyDescent="0.25">
      <c r="A25" s="54" t="s">
        <v>96</v>
      </c>
      <c r="B25" s="26" t="s">
        <v>97</v>
      </c>
      <c r="C25" s="62" t="s">
        <v>98</v>
      </c>
      <c r="D25" s="30" t="s">
        <v>99</v>
      </c>
      <c r="E25" s="23" t="s">
        <v>50</v>
      </c>
      <c r="F25" s="23" t="s">
        <v>51</v>
      </c>
      <c r="G25" s="27" t="s">
        <v>51</v>
      </c>
      <c r="H25" s="59" t="s">
        <v>52</v>
      </c>
      <c r="I25" s="55"/>
      <c r="J25" s="24"/>
      <c r="K25" s="45">
        <v>9</v>
      </c>
      <c r="L25" s="107"/>
      <c r="M25" s="107"/>
      <c r="N25" s="107"/>
      <c r="O25" s="107"/>
      <c r="P25" s="107"/>
      <c r="Q25" s="107"/>
      <c r="R25" s="108"/>
      <c r="S25" s="110"/>
      <c r="T25" s="114"/>
      <c r="U25" s="78">
        <f t="shared" si="18"/>
        <v>0</v>
      </c>
      <c r="V25" s="77">
        <v>10</v>
      </c>
      <c r="W25" s="110"/>
      <c r="X25" s="110"/>
      <c r="Y25" s="110"/>
      <c r="Z25" s="110"/>
      <c r="AA25" s="110"/>
      <c r="AB25" s="110"/>
      <c r="AC25" s="110"/>
      <c r="AD25" s="110"/>
      <c r="AE25" s="114"/>
      <c r="AF25" s="78">
        <f t="shared" si="2"/>
        <v>0</v>
      </c>
      <c r="AG25" s="77">
        <v>11</v>
      </c>
      <c r="AH25" s="110"/>
      <c r="AI25" s="110"/>
      <c r="AJ25" s="110"/>
      <c r="AK25" s="110"/>
      <c r="AL25" s="110"/>
      <c r="AM25" s="110"/>
      <c r="AN25" s="110"/>
      <c r="AO25" s="110"/>
      <c r="AP25" s="114"/>
      <c r="AQ25" s="78">
        <f t="shared" si="3"/>
        <v>0</v>
      </c>
      <c r="AR25" s="77">
        <v>12</v>
      </c>
      <c r="AS25" s="110"/>
      <c r="AT25" s="110"/>
      <c r="AU25" s="110"/>
      <c r="AV25" s="110"/>
      <c r="AW25" s="110"/>
      <c r="AX25" s="110"/>
      <c r="AY25" s="110"/>
      <c r="AZ25" s="110"/>
      <c r="BA25" s="114"/>
      <c r="BB25" s="78">
        <f t="shared" si="4"/>
        <v>0</v>
      </c>
      <c r="BC25" s="77">
        <v>1</v>
      </c>
      <c r="BD25" s="110"/>
      <c r="BE25" s="110"/>
      <c r="BF25" s="110"/>
      <c r="BG25" s="110"/>
      <c r="BH25" s="110"/>
      <c r="BI25" s="110"/>
      <c r="BJ25" s="110"/>
      <c r="BK25" s="110"/>
      <c r="BL25" s="114"/>
      <c r="BM25" s="78">
        <f t="shared" si="5"/>
        <v>0</v>
      </c>
      <c r="BN25" s="79">
        <f t="shared" si="6"/>
        <v>0</v>
      </c>
      <c r="BO25" s="79">
        <f t="shared" si="7"/>
        <v>0</v>
      </c>
      <c r="BP25" s="73">
        <f t="shared" si="8"/>
        <v>0</v>
      </c>
      <c r="BQ25" s="47">
        <f t="shared" si="9"/>
        <v>0</v>
      </c>
      <c r="BR25" s="47">
        <f t="shared" si="10"/>
        <v>0</v>
      </c>
      <c r="BS25" s="47">
        <f t="shared" si="11"/>
        <v>0</v>
      </c>
      <c r="BT25" s="47">
        <f t="shared" si="12"/>
        <v>0</v>
      </c>
      <c r="BU25" s="47">
        <f t="shared" si="13"/>
        <v>0</v>
      </c>
      <c r="BV25" s="47">
        <f t="shared" si="14"/>
        <v>0</v>
      </c>
      <c r="BW25" s="48">
        <f t="shared" si="15"/>
        <v>0</v>
      </c>
      <c r="BX25" s="42">
        <v>20.760999999999999</v>
      </c>
      <c r="BY25" s="40">
        <v>0.1</v>
      </c>
      <c r="BZ25" s="44">
        <f t="shared" si="16"/>
        <v>18.684899999999999</v>
      </c>
      <c r="CA25" s="53">
        <f t="shared" si="17"/>
        <v>0</v>
      </c>
    </row>
    <row r="26" spans="1:79" ht="10.95" customHeight="1" x14ac:dyDescent="0.25">
      <c r="A26" s="54" t="s">
        <v>100</v>
      </c>
      <c r="B26" s="26" t="s">
        <v>97</v>
      </c>
      <c r="C26" s="62" t="s">
        <v>98</v>
      </c>
      <c r="D26" s="30" t="s">
        <v>101</v>
      </c>
      <c r="E26" s="23" t="s">
        <v>49</v>
      </c>
      <c r="F26" s="23" t="s">
        <v>51</v>
      </c>
      <c r="G26" s="27" t="s">
        <v>51</v>
      </c>
      <c r="H26" s="59" t="s">
        <v>52</v>
      </c>
      <c r="I26" s="55"/>
      <c r="J26" s="24"/>
      <c r="K26" s="45">
        <v>9</v>
      </c>
      <c r="L26" s="107"/>
      <c r="M26" s="107"/>
      <c r="N26" s="107"/>
      <c r="O26" s="107"/>
      <c r="P26" s="107"/>
      <c r="Q26" s="107"/>
      <c r="R26" s="111"/>
      <c r="S26" s="114"/>
      <c r="T26" s="110"/>
      <c r="U26" s="78">
        <f t="shared" si="18"/>
        <v>0</v>
      </c>
      <c r="V26" s="77">
        <v>10</v>
      </c>
      <c r="W26" s="110"/>
      <c r="X26" s="110"/>
      <c r="Y26" s="110"/>
      <c r="Z26" s="110"/>
      <c r="AA26" s="110"/>
      <c r="AB26" s="110"/>
      <c r="AC26" s="114"/>
      <c r="AD26" s="114"/>
      <c r="AE26" s="110"/>
      <c r="AF26" s="78">
        <f t="shared" si="2"/>
        <v>0</v>
      </c>
      <c r="AG26" s="77">
        <v>11</v>
      </c>
      <c r="AH26" s="110"/>
      <c r="AI26" s="110"/>
      <c r="AJ26" s="110"/>
      <c r="AK26" s="110"/>
      <c r="AL26" s="110"/>
      <c r="AM26" s="110"/>
      <c r="AN26" s="114"/>
      <c r="AO26" s="114"/>
      <c r="AP26" s="110"/>
      <c r="AQ26" s="78">
        <f t="shared" si="3"/>
        <v>0</v>
      </c>
      <c r="AR26" s="77">
        <v>12</v>
      </c>
      <c r="AS26" s="110"/>
      <c r="AT26" s="110"/>
      <c r="AU26" s="110"/>
      <c r="AV26" s="110"/>
      <c r="AW26" s="110"/>
      <c r="AX26" s="110"/>
      <c r="AY26" s="114"/>
      <c r="AZ26" s="114"/>
      <c r="BA26" s="110"/>
      <c r="BB26" s="78">
        <f t="shared" si="4"/>
        <v>0</v>
      </c>
      <c r="BC26" s="77">
        <v>1</v>
      </c>
      <c r="BD26" s="110"/>
      <c r="BE26" s="110"/>
      <c r="BF26" s="110"/>
      <c r="BG26" s="110"/>
      <c r="BH26" s="110"/>
      <c r="BI26" s="110"/>
      <c r="BJ26" s="114"/>
      <c r="BK26" s="114"/>
      <c r="BL26" s="110"/>
      <c r="BM26" s="78">
        <f t="shared" si="5"/>
        <v>0</v>
      </c>
      <c r="BN26" s="79">
        <f t="shared" si="6"/>
        <v>0</v>
      </c>
      <c r="BO26" s="79">
        <f t="shared" si="7"/>
        <v>0</v>
      </c>
      <c r="BP26" s="73">
        <f t="shared" si="8"/>
        <v>0</v>
      </c>
      <c r="BQ26" s="47">
        <f t="shared" si="9"/>
        <v>0</v>
      </c>
      <c r="BR26" s="47">
        <f t="shared" si="10"/>
        <v>0</v>
      </c>
      <c r="BS26" s="47">
        <f t="shared" si="11"/>
        <v>0</v>
      </c>
      <c r="BT26" s="47">
        <f t="shared" si="12"/>
        <v>0</v>
      </c>
      <c r="BU26" s="47">
        <f t="shared" si="13"/>
        <v>0</v>
      </c>
      <c r="BV26" s="47">
        <f t="shared" si="14"/>
        <v>0</v>
      </c>
      <c r="BW26" s="48">
        <f t="shared" si="15"/>
        <v>0</v>
      </c>
      <c r="BX26" s="42">
        <v>20.760999999999999</v>
      </c>
      <c r="BY26" s="40">
        <v>0.1</v>
      </c>
      <c r="BZ26" s="44">
        <f t="shared" si="16"/>
        <v>18.684899999999999</v>
      </c>
      <c r="CA26" s="53">
        <f t="shared" si="17"/>
        <v>0</v>
      </c>
    </row>
    <row r="27" spans="1:79" ht="10.95" customHeight="1" x14ac:dyDescent="0.25">
      <c r="A27" s="54" t="s">
        <v>102</v>
      </c>
      <c r="B27" s="26" t="s">
        <v>54</v>
      </c>
      <c r="C27" s="62" t="s">
        <v>47</v>
      </c>
      <c r="D27" s="30" t="s">
        <v>103</v>
      </c>
      <c r="E27" s="23" t="s">
        <v>49</v>
      </c>
      <c r="F27" s="23" t="s">
        <v>81</v>
      </c>
      <c r="G27" s="27" t="s">
        <v>50</v>
      </c>
      <c r="H27" s="59" t="s">
        <v>52</v>
      </c>
      <c r="I27" s="55" t="s">
        <v>52</v>
      </c>
      <c r="J27" s="24" t="s">
        <v>52</v>
      </c>
      <c r="K27" s="45">
        <v>9</v>
      </c>
      <c r="L27" s="107"/>
      <c r="M27" s="113"/>
      <c r="N27" s="113"/>
      <c r="O27" s="113"/>
      <c r="P27" s="113"/>
      <c r="Q27" s="107"/>
      <c r="R27" s="108"/>
      <c r="S27" s="110"/>
      <c r="T27" s="110"/>
      <c r="U27" s="78">
        <f t="shared" si="18"/>
        <v>0</v>
      </c>
      <c r="V27" s="77">
        <v>10</v>
      </c>
      <c r="W27" s="110"/>
      <c r="X27" s="114"/>
      <c r="Y27" s="114"/>
      <c r="Z27" s="114"/>
      <c r="AA27" s="114"/>
      <c r="AB27" s="110"/>
      <c r="AC27" s="110"/>
      <c r="AD27" s="110"/>
      <c r="AE27" s="110"/>
      <c r="AF27" s="78">
        <f t="shared" si="2"/>
        <v>0</v>
      </c>
      <c r="AG27" s="77">
        <v>11</v>
      </c>
      <c r="AH27" s="110"/>
      <c r="AI27" s="114"/>
      <c r="AJ27" s="114"/>
      <c r="AK27" s="114"/>
      <c r="AL27" s="114"/>
      <c r="AM27" s="110"/>
      <c r="AN27" s="110"/>
      <c r="AO27" s="110"/>
      <c r="AP27" s="110"/>
      <c r="AQ27" s="78">
        <f t="shared" si="3"/>
        <v>0</v>
      </c>
      <c r="AR27" s="77">
        <v>12</v>
      </c>
      <c r="AS27" s="110"/>
      <c r="AT27" s="114"/>
      <c r="AU27" s="114"/>
      <c r="AV27" s="114"/>
      <c r="AW27" s="114"/>
      <c r="AX27" s="110"/>
      <c r="AY27" s="110"/>
      <c r="AZ27" s="110"/>
      <c r="BA27" s="110"/>
      <c r="BB27" s="78">
        <f t="shared" si="4"/>
        <v>0</v>
      </c>
      <c r="BC27" s="77">
        <v>1</v>
      </c>
      <c r="BD27" s="110"/>
      <c r="BE27" s="114"/>
      <c r="BF27" s="114"/>
      <c r="BG27" s="114"/>
      <c r="BH27" s="114"/>
      <c r="BI27" s="110"/>
      <c r="BJ27" s="110"/>
      <c r="BK27" s="110"/>
      <c r="BL27" s="110"/>
      <c r="BM27" s="78">
        <f t="shared" si="5"/>
        <v>0</v>
      </c>
      <c r="BN27" s="79">
        <f t="shared" si="6"/>
        <v>0</v>
      </c>
      <c r="BO27" s="79">
        <f t="shared" si="7"/>
        <v>0</v>
      </c>
      <c r="BP27" s="73">
        <f t="shared" si="8"/>
        <v>0</v>
      </c>
      <c r="BQ27" s="47">
        <f t="shared" si="9"/>
        <v>0</v>
      </c>
      <c r="BR27" s="47">
        <f t="shared" si="10"/>
        <v>0</v>
      </c>
      <c r="BS27" s="47">
        <f t="shared" si="11"/>
        <v>0</v>
      </c>
      <c r="BT27" s="47">
        <f t="shared" si="12"/>
        <v>0</v>
      </c>
      <c r="BU27" s="47">
        <f t="shared" si="13"/>
        <v>0</v>
      </c>
      <c r="BV27" s="47">
        <f t="shared" si="14"/>
        <v>0</v>
      </c>
      <c r="BW27" s="48">
        <f t="shared" si="15"/>
        <v>0</v>
      </c>
      <c r="BX27" s="42">
        <v>98.809799999999996</v>
      </c>
      <c r="BY27" s="40">
        <v>0.1</v>
      </c>
      <c r="BZ27" s="44">
        <f t="shared" si="16"/>
        <v>88.928820000000002</v>
      </c>
      <c r="CA27" s="53">
        <f t="shared" si="17"/>
        <v>0</v>
      </c>
    </row>
    <row r="28" spans="1:79" ht="10.95" customHeight="1" x14ac:dyDescent="0.25">
      <c r="A28" s="54" t="s">
        <v>104</v>
      </c>
      <c r="B28" s="26" t="s">
        <v>54</v>
      </c>
      <c r="C28" s="62" t="s">
        <v>47</v>
      </c>
      <c r="D28" s="30" t="s">
        <v>105</v>
      </c>
      <c r="E28" s="23" t="s">
        <v>49</v>
      </c>
      <c r="F28" s="23" t="s">
        <v>51</v>
      </c>
      <c r="G28" s="27" t="s">
        <v>51</v>
      </c>
      <c r="H28" s="59" t="s">
        <v>52</v>
      </c>
      <c r="I28" s="55" t="s">
        <v>52</v>
      </c>
      <c r="J28" s="24"/>
      <c r="K28" s="45">
        <v>9</v>
      </c>
      <c r="L28" s="107"/>
      <c r="M28" s="113"/>
      <c r="N28" s="113"/>
      <c r="O28" s="113"/>
      <c r="P28" s="113"/>
      <c r="Q28" s="107"/>
      <c r="R28" s="108"/>
      <c r="S28" s="110"/>
      <c r="T28" s="110"/>
      <c r="U28" s="78">
        <f t="shared" si="18"/>
        <v>0</v>
      </c>
      <c r="V28" s="77">
        <v>10</v>
      </c>
      <c r="W28" s="110"/>
      <c r="X28" s="114"/>
      <c r="Y28" s="114"/>
      <c r="Z28" s="114"/>
      <c r="AA28" s="114"/>
      <c r="AB28" s="110"/>
      <c r="AC28" s="110"/>
      <c r="AD28" s="110"/>
      <c r="AE28" s="110"/>
      <c r="AF28" s="78">
        <f t="shared" si="2"/>
        <v>0</v>
      </c>
      <c r="AG28" s="77">
        <v>11</v>
      </c>
      <c r="AH28" s="110"/>
      <c r="AI28" s="114"/>
      <c r="AJ28" s="114"/>
      <c r="AK28" s="114"/>
      <c r="AL28" s="114"/>
      <c r="AM28" s="110"/>
      <c r="AN28" s="110"/>
      <c r="AO28" s="110"/>
      <c r="AP28" s="110"/>
      <c r="AQ28" s="78">
        <f t="shared" si="3"/>
        <v>0</v>
      </c>
      <c r="AR28" s="77">
        <v>12</v>
      </c>
      <c r="AS28" s="110"/>
      <c r="AT28" s="114"/>
      <c r="AU28" s="114"/>
      <c r="AV28" s="114"/>
      <c r="AW28" s="114"/>
      <c r="AX28" s="110"/>
      <c r="AY28" s="110"/>
      <c r="AZ28" s="110"/>
      <c r="BA28" s="110"/>
      <c r="BB28" s="78">
        <f t="shared" si="4"/>
        <v>0</v>
      </c>
      <c r="BC28" s="77">
        <v>1</v>
      </c>
      <c r="BD28" s="110"/>
      <c r="BE28" s="114"/>
      <c r="BF28" s="114"/>
      <c r="BG28" s="114"/>
      <c r="BH28" s="114"/>
      <c r="BI28" s="110"/>
      <c r="BJ28" s="110"/>
      <c r="BK28" s="110"/>
      <c r="BL28" s="110"/>
      <c r="BM28" s="78">
        <f t="shared" si="5"/>
        <v>0</v>
      </c>
      <c r="BN28" s="79">
        <f t="shared" si="6"/>
        <v>0</v>
      </c>
      <c r="BO28" s="79">
        <f t="shared" si="7"/>
        <v>0</v>
      </c>
      <c r="BP28" s="73">
        <f t="shared" si="8"/>
        <v>0</v>
      </c>
      <c r="BQ28" s="47">
        <f t="shared" si="9"/>
        <v>0</v>
      </c>
      <c r="BR28" s="47">
        <f t="shared" si="10"/>
        <v>0</v>
      </c>
      <c r="BS28" s="47">
        <f t="shared" si="11"/>
        <v>0</v>
      </c>
      <c r="BT28" s="47">
        <f t="shared" si="12"/>
        <v>0</v>
      </c>
      <c r="BU28" s="47">
        <f t="shared" si="13"/>
        <v>0</v>
      </c>
      <c r="BV28" s="47">
        <f t="shared" si="14"/>
        <v>0</v>
      </c>
      <c r="BW28" s="48">
        <f t="shared" si="15"/>
        <v>0</v>
      </c>
      <c r="BX28" s="42">
        <v>57.183700000000002</v>
      </c>
      <c r="BY28" s="40">
        <v>0.1</v>
      </c>
      <c r="BZ28" s="44">
        <f t="shared" si="16"/>
        <v>51.465330000000002</v>
      </c>
      <c r="CA28" s="53">
        <f t="shared" si="17"/>
        <v>0</v>
      </c>
    </row>
    <row r="29" spans="1:79" ht="10.95" customHeight="1" x14ac:dyDescent="0.25">
      <c r="A29" s="54" t="s">
        <v>106</v>
      </c>
      <c r="B29" s="26" t="s">
        <v>59</v>
      </c>
      <c r="C29" s="62" t="s">
        <v>47</v>
      </c>
      <c r="D29" s="30" t="s">
        <v>60</v>
      </c>
      <c r="E29" s="23" t="s">
        <v>107</v>
      </c>
      <c r="F29" s="23" t="s">
        <v>51</v>
      </c>
      <c r="G29" s="27" t="s">
        <v>51</v>
      </c>
      <c r="H29" s="59" t="s">
        <v>52</v>
      </c>
      <c r="I29" s="55"/>
      <c r="J29" s="24"/>
      <c r="K29" s="45">
        <v>9</v>
      </c>
      <c r="L29" s="107"/>
      <c r="M29" s="107"/>
      <c r="N29" s="107"/>
      <c r="O29" s="107"/>
      <c r="P29" s="107"/>
      <c r="Q29" s="107"/>
      <c r="R29" s="108"/>
      <c r="S29" s="110"/>
      <c r="T29" s="114"/>
      <c r="U29" s="78">
        <f t="shared" si="18"/>
        <v>0</v>
      </c>
      <c r="V29" s="77">
        <v>10</v>
      </c>
      <c r="W29" s="110"/>
      <c r="X29" s="110"/>
      <c r="Y29" s="110"/>
      <c r="Z29" s="110"/>
      <c r="AA29" s="110"/>
      <c r="AB29" s="110"/>
      <c r="AC29" s="110"/>
      <c r="AD29" s="110"/>
      <c r="AE29" s="114"/>
      <c r="AF29" s="78">
        <f t="shared" si="2"/>
        <v>0</v>
      </c>
      <c r="AG29" s="77">
        <v>11</v>
      </c>
      <c r="AH29" s="110"/>
      <c r="AI29" s="110"/>
      <c r="AJ29" s="110"/>
      <c r="AK29" s="110"/>
      <c r="AL29" s="110"/>
      <c r="AM29" s="110"/>
      <c r="AN29" s="110"/>
      <c r="AO29" s="110"/>
      <c r="AP29" s="114"/>
      <c r="AQ29" s="78">
        <f t="shared" si="3"/>
        <v>0</v>
      </c>
      <c r="AR29" s="77">
        <v>12</v>
      </c>
      <c r="AS29" s="110"/>
      <c r="AT29" s="110"/>
      <c r="AU29" s="110"/>
      <c r="AV29" s="110"/>
      <c r="AW29" s="110"/>
      <c r="AX29" s="110"/>
      <c r="AY29" s="110"/>
      <c r="AZ29" s="110"/>
      <c r="BA29" s="114"/>
      <c r="BB29" s="78">
        <f t="shared" si="4"/>
        <v>0</v>
      </c>
      <c r="BC29" s="77">
        <v>1</v>
      </c>
      <c r="BD29" s="110"/>
      <c r="BE29" s="110"/>
      <c r="BF29" s="110"/>
      <c r="BG29" s="110"/>
      <c r="BH29" s="110"/>
      <c r="BI29" s="110"/>
      <c r="BJ29" s="110"/>
      <c r="BK29" s="110"/>
      <c r="BL29" s="114"/>
      <c r="BM29" s="78">
        <f t="shared" si="5"/>
        <v>0</v>
      </c>
      <c r="BN29" s="79">
        <f t="shared" si="6"/>
        <v>0</v>
      </c>
      <c r="BO29" s="79">
        <f t="shared" si="7"/>
        <v>0</v>
      </c>
      <c r="BP29" s="73">
        <f t="shared" si="8"/>
        <v>0</v>
      </c>
      <c r="BQ29" s="47">
        <f t="shared" si="9"/>
        <v>0</v>
      </c>
      <c r="BR29" s="47">
        <f t="shared" si="10"/>
        <v>0</v>
      </c>
      <c r="BS29" s="47">
        <f t="shared" si="11"/>
        <v>0</v>
      </c>
      <c r="BT29" s="47">
        <f t="shared" si="12"/>
        <v>0</v>
      </c>
      <c r="BU29" s="47">
        <f t="shared" si="13"/>
        <v>0</v>
      </c>
      <c r="BV29" s="47">
        <f t="shared" si="14"/>
        <v>0</v>
      </c>
      <c r="BW29" s="48">
        <f t="shared" si="15"/>
        <v>0</v>
      </c>
      <c r="BX29" s="42">
        <v>14.517099999999999</v>
      </c>
      <c r="BY29" s="40">
        <v>0.1</v>
      </c>
      <c r="BZ29" s="44">
        <f t="shared" si="16"/>
        <v>13.065389999999999</v>
      </c>
      <c r="CA29" s="53">
        <f t="shared" si="17"/>
        <v>0</v>
      </c>
    </row>
    <row r="30" spans="1:79" ht="10.95" customHeight="1" x14ac:dyDescent="0.25">
      <c r="A30" s="54" t="s">
        <v>108</v>
      </c>
      <c r="B30" s="26" t="s">
        <v>97</v>
      </c>
      <c r="C30" s="62" t="s">
        <v>109</v>
      </c>
      <c r="D30" s="30" t="s">
        <v>110</v>
      </c>
      <c r="E30" s="23" t="s">
        <v>49</v>
      </c>
      <c r="F30" s="23" t="s">
        <v>50</v>
      </c>
      <c r="G30" s="27" t="s">
        <v>51</v>
      </c>
      <c r="H30" s="59" t="s">
        <v>52</v>
      </c>
      <c r="I30" s="55" t="s">
        <v>52</v>
      </c>
      <c r="J30" s="24"/>
      <c r="K30" s="45">
        <v>9</v>
      </c>
      <c r="L30" s="107"/>
      <c r="M30" s="107"/>
      <c r="N30" s="107"/>
      <c r="O30" s="107"/>
      <c r="P30" s="107"/>
      <c r="Q30" s="107"/>
      <c r="R30" s="111"/>
      <c r="S30" s="114"/>
      <c r="T30" s="110"/>
      <c r="U30" s="78">
        <f t="shared" si="18"/>
        <v>0</v>
      </c>
      <c r="V30" s="77">
        <v>10</v>
      </c>
      <c r="W30" s="110"/>
      <c r="X30" s="110"/>
      <c r="Y30" s="110"/>
      <c r="Z30" s="110"/>
      <c r="AA30" s="110"/>
      <c r="AB30" s="110"/>
      <c r="AC30" s="114"/>
      <c r="AD30" s="114"/>
      <c r="AE30" s="110"/>
      <c r="AF30" s="78">
        <f t="shared" si="2"/>
        <v>0</v>
      </c>
      <c r="AG30" s="77">
        <v>11</v>
      </c>
      <c r="AH30" s="110"/>
      <c r="AI30" s="110"/>
      <c r="AJ30" s="110"/>
      <c r="AK30" s="110"/>
      <c r="AL30" s="110"/>
      <c r="AM30" s="110"/>
      <c r="AN30" s="114"/>
      <c r="AO30" s="114"/>
      <c r="AP30" s="110"/>
      <c r="AQ30" s="78">
        <f t="shared" si="3"/>
        <v>0</v>
      </c>
      <c r="AR30" s="77">
        <v>12</v>
      </c>
      <c r="AS30" s="110"/>
      <c r="AT30" s="110"/>
      <c r="AU30" s="110"/>
      <c r="AV30" s="110"/>
      <c r="AW30" s="110"/>
      <c r="AX30" s="110"/>
      <c r="AY30" s="114"/>
      <c r="AZ30" s="114"/>
      <c r="BA30" s="110"/>
      <c r="BB30" s="78">
        <f t="shared" si="4"/>
        <v>0</v>
      </c>
      <c r="BC30" s="77">
        <v>1</v>
      </c>
      <c r="BD30" s="110"/>
      <c r="BE30" s="110"/>
      <c r="BF30" s="110"/>
      <c r="BG30" s="110"/>
      <c r="BH30" s="110"/>
      <c r="BI30" s="110"/>
      <c r="BJ30" s="114"/>
      <c r="BK30" s="114"/>
      <c r="BL30" s="110"/>
      <c r="BM30" s="78">
        <f t="shared" si="5"/>
        <v>0</v>
      </c>
      <c r="BN30" s="79">
        <f t="shared" si="6"/>
        <v>0</v>
      </c>
      <c r="BO30" s="79">
        <f t="shared" si="7"/>
        <v>0</v>
      </c>
      <c r="BP30" s="73">
        <f t="shared" si="8"/>
        <v>0</v>
      </c>
      <c r="BQ30" s="47">
        <f t="shared" si="9"/>
        <v>0</v>
      </c>
      <c r="BR30" s="47">
        <f t="shared" si="10"/>
        <v>0</v>
      </c>
      <c r="BS30" s="47">
        <f t="shared" si="11"/>
        <v>0</v>
      </c>
      <c r="BT30" s="47">
        <f t="shared" si="12"/>
        <v>0</v>
      </c>
      <c r="BU30" s="47">
        <f t="shared" si="13"/>
        <v>0</v>
      </c>
      <c r="BV30" s="47">
        <f t="shared" si="14"/>
        <v>0</v>
      </c>
      <c r="BW30" s="48">
        <f t="shared" si="15"/>
        <v>0</v>
      </c>
      <c r="BX30" s="42">
        <v>31.1675</v>
      </c>
      <c r="BY30" s="40">
        <v>0.1</v>
      </c>
      <c r="BZ30" s="44">
        <f t="shared" si="16"/>
        <v>28.050750000000001</v>
      </c>
      <c r="CA30" s="53">
        <f t="shared" si="17"/>
        <v>0</v>
      </c>
    </row>
    <row r="31" spans="1:79" ht="10.95" customHeight="1" x14ac:dyDescent="0.25">
      <c r="A31" s="54" t="s">
        <v>111</v>
      </c>
      <c r="B31" s="26" t="s">
        <v>97</v>
      </c>
      <c r="C31" s="62" t="s">
        <v>98</v>
      </c>
      <c r="D31" s="30" t="s">
        <v>101</v>
      </c>
      <c r="E31" s="23" t="s">
        <v>49</v>
      </c>
      <c r="F31" s="23" t="s">
        <v>51</v>
      </c>
      <c r="G31" s="27" t="s">
        <v>51</v>
      </c>
      <c r="H31" s="59" t="s">
        <v>52</v>
      </c>
      <c r="I31" s="55"/>
      <c r="J31" s="24"/>
      <c r="K31" s="45">
        <v>9</v>
      </c>
      <c r="L31" s="107"/>
      <c r="M31" s="107"/>
      <c r="N31" s="107"/>
      <c r="O31" s="107"/>
      <c r="P31" s="107"/>
      <c r="Q31" s="107"/>
      <c r="R31" s="108"/>
      <c r="S31" s="110"/>
      <c r="T31" s="114"/>
      <c r="U31" s="78">
        <f t="shared" si="18"/>
        <v>0</v>
      </c>
      <c r="V31" s="77">
        <v>10</v>
      </c>
      <c r="W31" s="110"/>
      <c r="X31" s="110"/>
      <c r="Y31" s="110"/>
      <c r="Z31" s="110"/>
      <c r="AA31" s="110"/>
      <c r="AB31" s="110"/>
      <c r="AC31" s="110"/>
      <c r="AD31" s="110"/>
      <c r="AE31" s="114"/>
      <c r="AF31" s="78">
        <f t="shared" si="2"/>
        <v>0</v>
      </c>
      <c r="AG31" s="77">
        <v>11</v>
      </c>
      <c r="AH31" s="110"/>
      <c r="AI31" s="110"/>
      <c r="AJ31" s="110"/>
      <c r="AK31" s="110"/>
      <c r="AL31" s="110"/>
      <c r="AM31" s="110"/>
      <c r="AN31" s="110"/>
      <c r="AO31" s="110"/>
      <c r="AP31" s="114"/>
      <c r="AQ31" s="78">
        <f t="shared" si="3"/>
        <v>0</v>
      </c>
      <c r="AR31" s="77">
        <v>12</v>
      </c>
      <c r="AS31" s="110"/>
      <c r="AT31" s="110"/>
      <c r="AU31" s="110"/>
      <c r="AV31" s="110"/>
      <c r="AW31" s="110"/>
      <c r="AX31" s="110"/>
      <c r="AY31" s="110"/>
      <c r="AZ31" s="110"/>
      <c r="BA31" s="114"/>
      <c r="BB31" s="78">
        <f t="shared" si="4"/>
        <v>0</v>
      </c>
      <c r="BC31" s="77">
        <v>1</v>
      </c>
      <c r="BD31" s="110"/>
      <c r="BE31" s="110"/>
      <c r="BF31" s="110"/>
      <c r="BG31" s="110"/>
      <c r="BH31" s="110"/>
      <c r="BI31" s="110"/>
      <c r="BJ31" s="110"/>
      <c r="BK31" s="110"/>
      <c r="BL31" s="114"/>
      <c r="BM31" s="78">
        <f t="shared" si="5"/>
        <v>0</v>
      </c>
      <c r="BN31" s="79">
        <f t="shared" si="6"/>
        <v>0</v>
      </c>
      <c r="BO31" s="79">
        <f t="shared" si="7"/>
        <v>0</v>
      </c>
      <c r="BP31" s="73">
        <f t="shared" si="8"/>
        <v>0</v>
      </c>
      <c r="BQ31" s="47">
        <f t="shared" si="9"/>
        <v>0</v>
      </c>
      <c r="BR31" s="47">
        <f t="shared" si="10"/>
        <v>0</v>
      </c>
      <c r="BS31" s="47">
        <f t="shared" si="11"/>
        <v>0</v>
      </c>
      <c r="BT31" s="47">
        <f t="shared" si="12"/>
        <v>0</v>
      </c>
      <c r="BU31" s="47">
        <f t="shared" si="13"/>
        <v>0</v>
      </c>
      <c r="BV31" s="47">
        <f t="shared" si="14"/>
        <v>0</v>
      </c>
      <c r="BW31" s="48">
        <f t="shared" si="15"/>
        <v>0</v>
      </c>
      <c r="BX31" s="42">
        <v>25.964200000000002</v>
      </c>
      <c r="BY31" s="40">
        <v>0.1</v>
      </c>
      <c r="BZ31" s="44">
        <f t="shared" si="16"/>
        <v>23.367780000000003</v>
      </c>
      <c r="CA31" s="53">
        <f t="shared" si="17"/>
        <v>0</v>
      </c>
    </row>
    <row r="32" spans="1:79" ht="10.95" customHeight="1" x14ac:dyDescent="0.25">
      <c r="A32" s="54" t="s">
        <v>112</v>
      </c>
      <c r="B32" s="26" t="s">
        <v>54</v>
      </c>
      <c r="C32" s="62" t="s">
        <v>47</v>
      </c>
      <c r="D32" s="30" t="s">
        <v>113</v>
      </c>
      <c r="E32" s="23" t="s">
        <v>107</v>
      </c>
      <c r="F32" s="23" t="s">
        <v>51</v>
      </c>
      <c r="G32" s="27" t="s">
        <v>51</v>
      </c>
      <c r="H32" s="59" t="s">
        <v>52</v>
      </c>
      <c r="I32" s="55"/>
      <c r="J32" s="24"/>
      <c r="K32" s="45">
        <v>9</v>
      </c>
      <c r="L32" s="113"/>
      <c r="M32" s="113"/>
      <c r="N32" s="113"/>
      <c r="O32" s="113"/>
      <c r="P32" s="113"/>
      <c r="Q32" s="113"/>
      <c r="R32" s="108"/>
      <c r="S32" s="110"/>
      <c r="T32" s="110"/>
      <c r="U32" s="78">
        <f t="shared" si="18"/>
        <v>0</v>
      </c>
      <c r="V32" s="77">
        <v>10</v>
      </c>
      <c r="W32" s="114"/>
      <c r="X32" s="114"/>
      <c r="Y32" s="114"/>
      <c r="Z32" s="114"/>
      <c r="AA32" s="114"/>
      <c r="AB32" s="114"/>
      <c r="AC32" s="110"/>
      <c r="AD32" s="110"/>
      <c r="AE32" s="110"/>
      <c r="AF32" s="78">
        <f t="shared" si="2"/>
        <v>0</v>
      </c>
      <c r="AG32" s="77">
        <v>11</v>
      </c>
      <c r="AH32" s="114"/>
      <c r="AI32" s="114"/>
      <c r="AJ32" s="114"/>
      <c r="AK32" s="114"/>
      <c r="AL32" s="114"/>
      <c r="AM32" s="114"/>
      <c r="AN32" s="110"/>
      <c r="AO32" s="110"/>
      <c r="AP32" s="110"/>
      <c r="AQ32" s="78">
        <f t="shared" si="3"/>
        <v>0</v>
      </c>
      <c r="AR32" s="77">
        <v>12</v>
      </c>
      <c r="AS32" s="114"/>
      <c r="AT32" s="114"/>
      <c r="AU32" s="114"/>
      <c r="AV32" s="114"/>
      <c r="AW32" s="114"/>
      <c r="AX32" s="114"/>
      <c r="AY32" s="110"/>
      <c r="AZ32" s="110"/>
      <c r="BA32" s="110"/>
      <c r="BB32" s="78">
        <f t="shared" si="4"/>
        <v>0</v>
      </c>
      <c r="BC32" s="77">
        <v>1</v>
      </c>
      <c r="BD32" s="114"/>
      <c r="BE32" s="114"/>
      <c r="BF32" s="114"/>
      <c r="BG32" s="114"/>
      <c r="BH32" s="114"/>
      <c r="BI32" s="114"/>
      <c r="BJ32" s="110"/>
      <c r="BK32" s="110"/>
      <c r="BL32" s="110"/>
      <c r="BM32" s="78">
        <f t="shared" si="5"/>
        <v>0</v>
      </c>
      <c r="BN32" s="79">
        <f t="shared" si="6"/>
        <v>0</v>
      </c>
      <c r="BO32" s="79">
        <f t="shared" si="7"/>
        <v>0</v>
      </c>
      <c r="BP32" s="73">
        <f t="shared" si="8"/>
        <v>0</v>
      </c>
      <c r="BQ32" s="47">
        <f t="shared" si="9"/>
        <v>0</v>
      </c>
      <c r="BR32" s="47">
        <f t="shared" si="10"/>
        <v>0</v>
      </c>
      <c r="BS32" s="47">
        <f t="shared" si="11"/>
        <v>0</v>
      </c>
      <c r="BT32" s="47">
        <f t="shared" si="12"/>
        <v>0</v>
      </c>
      <c r="BU32" s="47">
        <f t="shared" si="13"/>
        <v>0</v>
      </c>
      <c r="BV32" s="47">
        <f t="shared" si="14"/>
        <v>0</v>
      </c>
      <c r="BW32" s="48">
        <f t="shared" si="15"/>
        <v>0</v>
      </c>
      <c r="BX32" s="42">
        <v>20.760999999999999</v>
      </c>
      <c r="BY32" s="40">
        <v>0.1</v>
      </c>
      <c r="BZ32" s="44">
        <f t="shared" si="16"/>
        <v>18.684899999999999</v>
      </c>
      <c r="CA32" s="53">
        <f t="shared" si="17"/>
        <v>0</v>
      </c>
    </row>
    <row r="33" spans="1:79" ht="10.95" customHeight="1" x14ac:dyDescent="0.25">
      <c r="A33" s="54" t="s">
        <v>112</v>
      </c>
      <c r="B33" s="26" t="s">
        <v>54</v>
      </c>
      <c r="C33" s="62" t="s">
        <v>47</v>
      </c>
      <c r="D33" s="30" t="s">
        <v>113</v>
      </c>
      <c r="E33" s="23" t="s">
        <v>107</v>
      </c>
      <c r="F33" s="23" t="s">
        <v>51</v>
      </c>
      <c r="G33" s="27" t="s">
        <v>51</v>
      </c>
      <c r="H33" s="59" t="s">
        <v>73</v>
      </c>
      <c r="I33" s="55"/>
      <c r="J33" s="24"/>
      <c r="K33" s="45">
        <v>9</v>
      </c>
      <c r="L33" s="113"/>
      <c r="M33" s="113"/>
      <c r="N33" s="113"/>
      <c r="O33" s="113"/>
      <c r="P33" s="113"/>
      <c r="Q33" s="107"/>
      <c r="R33" s="108"/>
      <c r="S33" s="110"/>
      <c r="T33" s="110"/>
      <c r="U33" s="78">
        <f t="shared" si="18"/>
        <v>0</v>
      </c>
      <c r="V33" s="77">
        <v>10</v>
      </c>
      <c r="W33" s="114"/>
      <c r="X33" s="114"/>
      <c r="Y33" s="114"/>
      <c r="Z33" s="114"/>
      <c r="AA33" s="114"/>
      <c r="AB33" s="110"/>
      <c r="AC33" s="110"/>
      <c r="AD33" s="110"/>
      <c r="AE33" s="110"/>
      <c r="AF33" s="78">
        <f t="shared" si="2"/>
        <v>0</v>
      </c>
      <c r="AG33" s="77">
        <v>11</v>
      </c>
      <c r="AH33" s="114"/>
      <c r="AI33" s="114"/>
      <c r="AJ33" s="114"/>
      <c r="AK33" s="114"/>
      <c r="AL33" s="114"/>
      <c r="AM33" s="110"/>
      <c r="AN33" s="110"/>
      <c r="AO33" s="110"/>
      <c r="AP33" s="110"/>
      <c r="AQ33" s="78">
        <f t="shared" si="3"/>
        <v>0</v>
      </c>
      <c r="AR33" s="77">
        <v>12</v>
      </c>
      <c r="AS33" s="114"/>
      <c r="AT33" s="114"/>
      <c r="AU33" s="114"/>
      <c r="AV33" s="114"/>
      <c r="AW33" s="114"/>
      <c r="AX33" s="110"/>
      <c r="AY33" s="110"/>
      <c r="AZ33" s="110"/>
      <c r="BA33" s="110"/>
      <c r="BB33" s="78">
        <f t="shared" si="4"/>
        <v>0</v>
      </c>
      <c r="BC33" s="77">
        <v>1</v>
      </c>
      <c r="BD33" s="114"/>
      <c r="BE33" s="114"/>
      <c r="BF33" s="114"/>
      <c r="BG33" s="114"/>
      <c r="BH33" s="114"/>
      <c r="BI33" s="110"/>
      <c r="BJ33" s="110"/>
      <c r="BK33" s="110"/>
      <c r="BL33" s="110"/>
      <c r="BM33" s="78">
        <f t="shared" si="5"/>
        <v>0</v>
      </c>
      <c r="BN33" s="79">
        <f t="shared" si="6"/>
        <v>0</v>
      </c>
      <c r="BO33" s="79">
        <f t="shared" si="7"/>
        <v>0</v>
      </c>
      <c r="BP33" s="73">
        <f t="shared" si="8"/>
        <v>0</v>
      </c>
      <c r="BQ33" s="47">
        <f t="shared" si="9"/>
        <v>0</v>
      </c>
      <c r="BR33" s="47">
        <f t="shared" si="10"/>
        <v>0</v>
      </c>
      <c r="BS33" s="47">
        <f t="shared" si="11"/>
        <v>0</v>
      </c>
      <c r="BT33" s="47">
        <f t="shared" si="12"/>
        <v>0</v>
      </c>
      <c r="BU33" s="47">
        <f t="shared" si="13"/>
        <v>0</v>
      </c>
      <c r="BV33" s="47">
        <f t="shared" si="14"/>
        <v>0</v>
      </c>
      <c r="BW33" s="48">
        <f t="shared" si="15"/>
        <v>0</v>
      </c>
      <c r="BX33" s="42">
        <v>20.760999999999999</v>
      </c>
      <c r="BY33" s="40">
        <v>0.1</v>
      </c>
      <c r="BZ33" s="44">
        <f t="shared" si="16"/>
        <v>18.684899999999999</v>
      </c>
      <c r="CA33" s="53">
        <f t="shared" si="17"/>
        <v>0</v>
      </c>
    </row>
    <row r="34" spans="1:79" ht="10.95" customHeight="1" x14ac:dyDescent="0.25">
      <c r="A34" s="54" t="s">
        <v>112</v>
      </c>
      <c r="B34" s="26" t="s">
        <v>54</v>
      </c>
      <c r="C34" s="62" t="s">
        <v>47</v>
      </c>
      <c r="D34" s="30" t="s">
        <v>113</v>
      </c>
      <c r="E34" s="23" t="s">
        <v>107</v>
      </c>
      <c r="F34" s="23" t="s">
        <v>51</v>
      </c>
      <c r="G34" s="27" t="s">
        <v>51</v>
      </c>
      <c r="H34" s="59" t="s">
        <v>114</v>
      </c>
      <c r="I34" s="55"/>
      <c r="J34" s="24"/>
      <c r="K34" s="45">
        <v>9</v>
      </c>
      <c r="L34" s="107"/>
      <c r="M34" s="107"/>
      <c r="N34" s="113"/>
      <c r="O34" s="113"/>
      <c r="P34" s="113"/>
      <c r="Q34" s="107"/>
      <c r="R34" s="108"/>
      <c r="S34" s="110"/>
      <c r="T34" s="110"/>
      <c r="U34" s="78">
        <f t="shared" si="18"/>
        <v>0</v>
      </c>
      <c r="V34" s="77">
        <v>10</v>
      </c>
      <c r="W34" s="110"/>
      <c r="X34" s="110"/>
      <c r="Y34" s="114"/>
      <c r="Z34" s="114"/>
      <c r="AA34" s="114"/>
      <c r="AB34" s="110"/>
      <c r="AC34" s="110"/>
      <c r="AD34" s="110"/>
      <c r="AE34" s="110"/>
      <c r="AF34" s="78">
        <f t="shared" si="2"/>
        <v>0</v>
      </c>
      <c r="AG34" s="77">
        <v>11</v>
      </c>
      <c r="AH34" s="110"/>
      <c r="AI34" s="110"/>
      <c r="AJ34" s="114"/>
      <c r="AK34" s="114"/>
      <c r="AL34" s="114"/>
      <c r="AM34" s="110"/>
      <c r="AN34" s="110"/>
      <c r="AO34" s="110"/>
      <c r="AP34" s="110"/>
      <c r="AQ34" s="78">
        <f t="shared" si="3"/>
        <v>0</v>
      </c>
      <c r="AR34" s="77">
        <v>12</v>
      </c>
      <c r="AS34" s="110"/>
      <c r="AT34" s="110"/>
      <c r="AU34" s="114"/>
      <c r="AV34" s="114"/>
      <c r="AW34" s="114"/>
      <c r="AX34" s="110"/>
      <c r="AY34" s="110"/>
      <c r="AZ34" s="110"/>
      <c r="BA34" s="110"/>
      <c r="BB34" s="78">
        <f t="shared" si="4"/>
        <v>0</v>
      </c>
      <c r="BC34" s="77">
        <v>1</v>
      </c>
      <c r="BD34" s="110"/>
      <c r="BE34" s="110"/>
      <c r="BF34" s="114"/>
      <c r="BG34" s="114"/>
      <c r="BH34" s="114"/>
      <c r="BI34" s="110"/>
      <c r="BJ34" s="110"/>
      <c r="BK34" s="110"/>
      <c r="BL34" s="110"/>
      <c r="BM34" s="78">
        <f t="shared" si="5"/>
        <v>0</v>
      </c>
      <c r="BN34" s="79">
        <f t="shared" si="6"/>
        <v>0</v>
      </c>
      <c r="BO34" s="79">
        <f t="shared" si="7"/>
        <v>0</v>
      </c>
      <c r="BP34" s="73">
        <f t="shared" si="8"/>
        <v>0</v>
      </c>
      <c r="BQ34" s="47">
        <f t="shared" si="9"/>
        <v>0</v>
      </c>
      <c r="BR34" s="47">
        <f t="shared" si="10"/>
        <v>0</v>
      </c>
      <c r="BS34" s="47">
        <f t="shared" si="11"/>
        <v>0</v>
      </c>
      <c r="BT34" s="47">
        <f t="shared" si="12"/>
        <v>0</v>
      </c>
      <c r="BU34" s="47">
        <f t="shared" si="13"/>
        <v>0</v>
      </c>
      <c r="BV34" s="47">
        <f t="shared" si="14"/>
        <v>0</v>
      </c>
      <c r="BW34" s="48">
        <f t="shared" si="15"/>
        <v>0</v>
      </c>
      <c r="BX34" s="42">
        <v>20.760999999999999</v>
      </c>
      <c r="BY34" s="40">
        <v>0.1</v>
      </c>
      <c r="BZ34" s="44">
        <f t="shared" si="16"/>
        <v>18.684899999999999</v>
      </c>
      <c r="CA34" s="53">
        <f t="shared" si="17"/>
        <v>0</v>
      </c>
    </row>
    <row r="35" spans="1:79" ht="10.95" customHeight="1" x14ac:dyDescent="0.25">
      <c r="A35" s="54" t="s">
        <v>112</v>
      </c>
      <c r="B35" s="26" t="s">
        <v>54</v>
      </c>
      <c r="C35" s="62" t="s">
        <v>47</v>
      </c>
      <c r="D35" s="30" t="s">
        <v>113</v>
      </c>
      <c r="E35" s="23" t="s">
        <v>107</v>
      </c>
      <c r="F35" s="23" t="s">
        <v>51</v>
      </c>
      <c r="G35" s="27" t="s">
        <v>51</v>
      </c>
      <c r="H35" s="59" t="s">
        <v>115</v>
      </c>
      <c r="I35" s="55"/>
      <c r="J35" s="24"/>
      <c r="K35" s="45">
        <v>9</v>
      </c>
      <c r="L35" s="107"/>
      <c r="M35" s="113"/>
      <c r="N35" s="113"/>
      <c r="O35" s="107"/>
      <c r="P35" s="107"/>
      <c r="Q35" s="107"/>
      <c r="R35" s="108"/>
      <c r="S35" s="110"/>
      <c r="T35" s="110"/>
      <c r="U35" s="78">
        <f t="shared" si="18"/>
        <v>0</v>
      </c>
      <c r="V35" s="77">
        <v>10</v>
      </c>
      <c r="W35" s="110"/>
      <c r="X35" s="114"/>
      <c r="Y35" s="114"/>
      <c r="Z35" s="110"/>
      <c r="AA35" s="110"/>
      <c r="AB35" s="110"/>
      <c r="AC35" s="110"/>
      <c r="AD35" s="110"/>
      <c r="AE35" s="110"/>
      <c r="AF35" s="78">
        <f t="shared" si="2"/>
        <v>0</v>
      </c>
      <c r="AG35" s="77">
        <v>11</v>
      </c>
      <c r="AH35" s="110"/>
      <c r="AI35" s="114"/>
      <c r="AJ35" s="114"/>
      <c r="AK35" s="110"/>
      <c r="AL35" s="110"/>
      <c r="AM35" s="110"/>
      <c r="AN35" s="110"/>
      <c r="AO35" s="110"/>
      <c r="AP35" s="110"/>
      <c r="AQ35" s="78">
        <f t="shared" si="3"/>
        <v>0</v>
      </c>
      <c r="AR35" s="77">
        <v>12</v>
      </c>
      <c r="AS35" s="110"/>
      <c r="AT35" s="114"/>
      <c r="AU35" s="114"/>
      <c r="AV35" s="110"/>
      <c r="AW35" s="110"/>
      <c r="AX35" s="110"/>
      <c r="AY35" s="110"/>
      <c r="AZ35" s="110"/>
      <c r="BA35" s="110"/>
      <c r="BB35" s="78">
        <f t="shared" si="4"/>
        <v>0</v>
      </c>
      <c r="BC35" s="77">
        <v>1</v>
      </c>
      <c r="BD35" s="110"/>
      <c r="BE35" s="114"/>
      <c r="BF35" s="114"/>
      <c r="BG35" s="110"/>
      <c r="BH35" s="110"/>
      <c r="BI35" s="110"/>
      <c r="BJ35" s="110"/>
      <c r="BK35" s="110"/>
      <c r="BL35" s="110"/>
      <c r="BM35" s="78">
        <f t="shared" si="5"/>
        <v>0</v>
      </c>
      <c r="BN35" s="79">
        <f t="shared" si="6"/>
        <v>0</v>
      </c>
      <c r="BO35" s="79">
        <f t="shared" si="7"/>
        <v>0</v>
      </c>
      <c r="BP35" s="73">
        <f t="shared" si="8"/>
        <v>0</v>
      </c>
      <c r="BQ35" s="47">
        <f t="shared" si="9"/>
        <v>0</v>
      </c>
      <c r="BR35" s="47">
        <f t="shared" si="10"/>
        <v>0</v>
      </c>
      <c r="BS35" s="47">
        <f t="shared" si="11"/>
        <v>0</v>
      </c>
      <c r="BT35" s="47">
        <f t="shared" si="12"/>
        <v>0</v>
      </c>
      <c r="BU35" s="47">
        <f t="shared" si="13"/>
        <v>0</v>
      </c>
      <c r="BV35" s="47">
        <f t="shared" si="14"/>
        <v>0</v>
      </c>
      <c r="BW35" s="48">
        <f t="shared" si="15"/>
        <v>0</v>
      </c>
      <c r="BX35" s="42">
        <v>20.760999999999999</v>
      </c>
      <c r="BY35" s="40">
        <v>0.1</v>
      </c>
      <c r="BZ35" s="44">
        <f t="shared" si="16"/>
        <v>18.684899999999999</v>
      </c>
      <c r="CA35" s="53">
        <f t="shared" si="17"/>
        <v>0</v>
      </c>
    </row>
    <row r="36" spans="1:79" ht="10.95" customHeight="1" x14ac:dyDescent="0.25">
      <c r="A36" s="54" t="s">
        <v>112</v>
      </c>
      <c r="B36" s="26" t="s">
        <v>54</v>
      </c>
      <c r="C36" s="62" t="s">
        <v>47</v>
      </c>
      <c r="D36" s="30" t="s">
        <v>113</v>
      </c>
      <c r="E36" s="23" t="s">
        <v>107</v>
      </c>
      <c r="F36" s="23" t="s">
        <v>51</v>
      </c>
      <c r="G36" s="27" t="s">
        <v>51</v>
      </c>
      <c r="H36" s="59" t="s">
        <v>116</v>
      </c>
      <c r="I36" s="55"/>
      <c r="J36" s="24"/>
      <c r="K36" s="45">
        <v>9</v>
      </c>
      <c r="L36" s="107"/>
      <c r="M36" s="113"/>
      <c r="N36" s="113"/>
      <c r="O36" s="107"/>
      <c r="P36" s="107"/>
      <c r="Q36" s="107"/>
      <c r="R36" s="108"/>
      <c r="S36" s="110"/>
      <c r="T36" s="110"/>
      <c r="U36" s="78">
        <f t="shared" si="18"/>
        <v>0</v>
      </c>
      <c r="V36" s="77">
        <v>10</v>
      </c>
      <c r="W36" s="110"/>
      <c r="X36" s="114"/>
      <c r="Y36" s="114"/>
      <c r="Z36" s="110"/>
      <c r="AA36" s="110"/>
      <c r="AB36" s="110"/>
      <c r="AC36" s="110"/>
      <c r="AD36" s="110"/>
      <c r="AE36" s="110"/>
      <c r="AF36" s="78">
        <f t="shared" si="2"/>
        <v>0</v>
      </c>
      <c r="AG36" s="77">
        <v>11</v>
      </c>
      <c r="AH36" s="110"/>
      <c r="AI36" s="114"/>
      <c r="AJ36" s="114"/>
      <c r="AK36" s="110"/>
      <c r="AL36" s="110"/>
      <c r="AM36" s="110"/>
      <c r="AN36" s="110"/>
      <c r="AO36" s="110"/>
      <c r="AP36" s="110"/>
      <c r="AQ36" s="78">
        <f t="shared" si="3"/>
        <v>0</v>
      </c>
      <c r="AR36" s="77">
        <v>12</v>
      </c>
      <c r="AS36" s="110"/>
      <c r="AT36" s="114"/>
      <c r="AU36" s="114"/>
      <c r="AV36" s="110"/>
      <c r="AW36" s="110"/>
      <c r="AX36" s="110"/>
      <c r="AY36" s="110"/>
      <c r="AZ36" s="110"/>
      <c r="BA36" s="110"/>
      <c r="BB36" s="78">
        <f t="shared" si="4"/>
        <v>0</v>
      </c>
      <c r="BC36" s="77">
        <v>1</v>
      </c>
      <c r="BD36" s="110"/>
      <c r="BE36" s="114"/>
      <c r="BF36" s="114"/>
      <c r="BG36" s="110"/>
      <c r="BH36" s="110"/>
      <c r="BI36" s="110"/>
      <c r="BJ36" s="110"/>
      <c r="BK36" s="110"/>
      <c r="BL36" s="110"/>
      <c r="BM36" s="78">
        <f t="shared" si="5"/>
        <v>0</v>
      </c>
      <c r="BN36" s="79">
        <f t="shared" si="6"/>
        <v>0</v>
      </c>
      <c r="BO36" s="79">
        <f t="shared" si="7"/>
        <v>0</v>
      </c>
      <c r="BP36" s="73">
        <f t="shared" si="8"/>
        <v>0</v>
      </c>
      <c r="BQ36" s="47">
        <f t="shared" si="9"/>
        <v>0</v>
      </c>
      <c r="BR36" s="47">
        <f t="shared" si="10"/>
        <v>0</v>
      </c>
      <c r="BS36" s="47">
        <f t="shared" si="11"/>
        <v>0</v>
      </c>
      <c r="BT36" s="47">
        <f t="shared" si="12"/>
        <v>0</v>
      </c>
      <c r="BU36" s="47">
        <f t="shared" si="13"/>
        <v>0</v>
      </c>
      <c r="BV36" s="47">
        <f t="shared" si="14"/>
        <v>0</v>
      </c>
      <c r="BW36" s="48">
        <f t="shared" si="15"/>
        <v>0</v>
      </c>
      <c r="BX36" s="42">
        <v>20.760999999999999</v>
      </c>
      <c r="BY36" s="40">
        <v>0.1</v>
      </c>
      <c r="BZ36" s="44">
        <f t="shared" si="16"/>
        <v>18.684899999999999</v>
      </c>
      <c r="CA36" s="53">
        <f t="shared" si="17"/>
        <v>0</v>
      </c>
    </row>
    <row r="37" spans="1:79" ht="10.95" customHeight="1" x14ac:dyDescent="0.25">
      <c r="A37" s="54" t="s">
        <v>112</v>
      </c>
      <c r="B37" s="26" t="s">
        <v>54</v>
      </c>
      <c r="C37" s="62" t="s">
        <v>47</v>
      </c>
      <c r="D37" s="30" t="s">
        <v>113</v>
      </c>
      <c r="E37" s="23" t="s">
        <v>107</v>
      </c>
      <c r="F37" s="23" t="s">
        <v>51</v>
      </c>
      <c r="G37" s="27" t="s">
        <v>51</v>
      </c>
      <c r="H37" s="59" t="s">
        <v>117</v>
      </c>
      <c r="I37" s="55"/>
      <c r="J37" s="24"/>
      <c r="K37" s="45">
        <v>9</v>
      </c>
      <c r="L37" s="107"/>
      <c r="M37" s="113"/>
      <c r="N37" s="113"/>
      <c r="O37" s="113"/>
      <c r="P37" s="113"/>
      <c r="Q37" s="107"/>
      <c r="R37" s="108"/>
      <c r="S37" s="110"/>
      <c r="T37" s="110"/>
      <c r="U37" s="78">
        <f t="shared" si="18"/>
        <v>0</v>
      </c>
      <c r="V37" s="77">
        <v>10</v>
      </c>
      <c r="W37" s="110"/>
      <c r="X37" s="114"/>
      <c r="Y37" s="114"/>
      <c r="Z37" s="114"/>
      <c r="AA37" s="114"/>
      <c r="AB37" s="110"/>
      <c r="AC37" s="110"/>
      <c r="AD37" s="110"/>
      <c r="AE37" s="110"/>
      <c r="AF37" s="78">
        <f t="shared" si="2"/>
        <v>0</v>
      </c>
      <c r="AG37" s="77">
        <v>11</v>
      </c>
      <c r="AH37" s="110"/>
      <c r="AI37" s="114"/>
      <c r="AJ37" s="114"/>
      <c r="AK37" s="114"/>
      <c r="AL37" s="114"/>
      <c r="AM37" s="110"/>
      <c r="AN37" s="110"/>
      <c r="AO37" s="110"/>
      <c r="AP37" s="110"/>
      <c r="AQ37" s="78">
        <f t="shared" si="3"/>
        <v>0</v>
      </c>
      <c r="AR37" s="77">
        <v>12</v>
      </c>
      <c r="AS37" s="110"/>
      <c r="AT37" s="114"/>
      <c r="AU37" s="114"/>
      <c r="AV37" s="114"/>
      <c r="AW37" s="114"/>
      <c r="AX37" s="110"/>
      <c r="AY37" s="110"/>
      <c r="AZ37" s="110"/>
      <c r="BA37" s="110"/>
      <c r="BB37" s="78">
        <f t="shared" si="4"/>
        <v>0</v>
      </c>
      <c r="BC37" s="77">
        <v>1</v>
      </c>
      <c r="BD37" s="110"/>
      <c r="BE37" s="114"/>
      <c r="BF37" s="114"/>
      <c r="BG37" s="114"/>
      <c r="BH37" s="114"/>
      <c r="BI37" s="110"/>
      <c r="BJ37" s="110"/>
      <c r="BK37" s="110"/>
      <c r="BL37" s="110"/>
      <c r="BM37" s="78">
        <f t="shared" si="5"/>
        <v>0</v>
      </c>
      <c r="BN37" s="79">
        <f t="shared" si="6"/>
        <v>0</v>
      </c>
      <c r="BO37" s="79">
        <f t="shared" si="7"/>
        <v>0</v>
      </c>
      <c r="BP37" s="73">
        <f t="shared" si="8"/>
        <v>0</v>
      </c>
      <c r="BQ37" s="47">
        <f t="shared" si="9"/>
        <v>0</v>
      </c>
      <c r="BR37" s="47">
        <f t="shared" si="10"/>
        <v>0</v>
      </c>
      <c r="BS37" s="47">
        <f t="shared" si="11"/>
        <v>0</v>
      </c>
      <c r="BT37" s="47">
        <f t="shared" si="12"/>
        <v>0</v>
      </c>
      <c r="BU37" s="47">
        <f t="shared" si="13"/>
        <v>0</v>
      </c>
      <c r="BV37" s="47">
        <f t="shared" si="14"/>
        <v>0</v>
      </c>
      <c r="BW37" s="48">
        <f t="shared" si="15"/>
        <v>0</v>
      </c>
      <c r="BX37" s="42">
        <v>20.760999999999999</v>
      </c>
      <c r="BY37" s="40">
        <v>0.1</v>
      </c>
      <c r="BZ37" s="44">
        <f t="shared" si="16"/>
        <v>18.684899999999999</v>
      </c>
      <c r="CA37" s="53">
        <f t="shared" si="17"/>
        <v>0</v>
      </c>
    </row>
    <row r="38" spans="1:79" ht="10.95" customHeight="1" x14ac:dyDescent="0.25">
      <c r="A38" s="54" t="s">
        <v>112</v>
      </c>
      <c r="B38" s="26" t="s">
        <v>54</v>
      </c>
      <c r="C38" s="62" t="s">
        <v>47</v>
      </c>
      <c r="D38" s="30" t="s">
        <v>113</v>
      </c>
      <c r="E38" s="23" t="s">
        <v>107</v>
      </c>
      <c r="F38" s="23" t="s">
        <v>51</v>
      </c>
      <c r="G38" s="27" t="s">
        <v>51</v>
      </c>
      <c r="H38" s="59" t="s">
        <v>118</v>
      </c>
      <c r="I38" s="55"/>
      <c r="J38" s="24"/>
      <c r="K38" s="45">
        <v>9</v>
      </c>
      <c r="L38" s="113"/>
      <c r="M38" s="113"/>
      <c r="N38" s="113"/>
      <c r="O38" s="113"/>
      <c r="P38" s="107"/>
      <c r="Q38" s="107"/>
      <c r="R38" s="108"/>
      <c r="S38" s="110"/>
      <c r="T38" s="110"/>
      <c r="U38" s="78">
        <f t="shared" si="18"/>
        <v>0</v>
      </c>
      <c r="V38" s="77">
        <v>10</v>
      </c>
      <c r="W38" s="114"/>
      <c r="X38" s="114"/>
      <c r="Y38" s="114"/>
      <c r="Z38" s="114"/>
      <c r="AA38" s="110"/>
      <c r="AB38" s="110"/>
      <c r="AC38" s="110"/>
      <c r="AD38" s="110"/>
      <c r="AE38" s="110"/>
      <c r="AF38" s="78">
        <f t="shared" si="2"/>
        <v>0</v>
      </c>
      <c r="AG38" s="77">
        <v>11</v>
      </c>
      <c r="AH38" s="114"/>
      <c r="AI38" s="114"/>
      <c r="AJ38" s="114"/>
      <c r="AK38" s="114"/>
      <c r="AL38" s="110"/>
      <c r="AM38" s="110"/>
      <c r="AN38" s="110"/>
      <c r="AO38" s="110"/>
      <c r="AP38" s="110"/>
      <c r="AQ38" s="78">
        <f t="shared" si="3"/>
        <v>0</v>
      </c>
      <c r="AR38" s="77">
        <v>12</v>
      </c>
      <c r="AS38" s="114"/>
      <c r="AT38" s="114"/>
      <c r="AU38" s="114"/>
      <c r="AV38" s="114"/>
      <c r="AW38" s="110"/>
      <c r="AX38" s="110"/>
      <c r="AY38" s="110"/>
      <c r="AZ38" s="110"/>
      <c r="BA38" s="110"/>
      <c r="BB38" s="78">
        <f t="shared" si="4"/>
        <v>0</v>
      </c>
      <c r="BC38" s="77">
        <v>1</v>
      </c>
      <c r="BD38" s="114"/>
      <c r="BE38" s="114"/>
      <c r="BF38" s="114"/>
      <c r="BG38" s="114"/>
      <c r="BH38" s="110"/>
      <c r="BI38" s="110"/>
      <c r="BJ38" s="110"/>
      <c r="BK38" s="110"/>
      <c r="BL38" s="110"/>
      <c r="BM38" s="78">
        <f t="shared" si="5"/>
        <v>0</v>
      </c>
      <c r="BN38" s="79">
        <f t="shared" si="6"/>
        <v>0</v>
      </c>
      <c r="BO38" s="79">
        <f t="shared" si="7"/>
        <v>0</v>
      </c>
      <c r="BP38" s="73">
        <f t="shared" si="8"/>
        <v>0</v>
      </c>
      <c r="BQ38" s="47">
        <f t="shared" si="9"/>
        <v>0</v>
      </c>
      <c r="BR38" s="47">
        <f t="shared" si="10"/>
        <v>0</v>
      </c>
      <c r="BS38" s="47">
        <f t="shared" si="11"/>
        <v>0</v>
      </c>
      <c r="BT38" s="47">
        <f t="shared" si="12"/>
        <v>0</v>
      </c>
      <c r="BU38" s="47">
        <f t="shared" si="13"/>
        <v>0</v>
      </c>
      <c r="BV38" s="47">
        <f t="shared" si="14"/>
        <v>0</v>
      </c>
      <c r="BW38" s="48">
        <f t="shared" si="15"/>
        <v>0</v>
      </c>
      <c r="BX38" s="42">
        <v>20.760999999999999</v>
      </c>
      <c r="BY38" s="40">
        <v>0.1</v>
      </c>
      <c r="BZ38" s="44">
        <f t="shared" si="16"/>
        <v>18.684899999999999</v>
      </c>
      <c r="CA38" s="53">
        <f t="shared" si="17"/>
        <v>0</v>
      </c>
    </row>
    <row r="39" spans="1:79" s="17" customFormat="1" ht="10.95" customHeight="1" x14ac:dyDescent="0.25">
      <c r="A39" s="54" t="s">
        <v>119</v>
      </c>
      <c r="B39" s="26" t="s">
        <v>54</v>
      </c>
      <c r="C39" s="62" t="s">
        <v>47</v>
      </c>
      <c r="D39" s="30" t="s">
        <v>57</v>
      </c>
      <c r="E39" s="23" t="s">
        <v>49</v>
      </c>
      <c r="F39" s="23" t="s">
        <v>51</v>
      </c>
      <c r="G39" s="27" t="s">
        <v>51</v>
      </c>
      <c r="H39" s="59" t="s">
        <v>52</v>
      </c>
      <c r="I39" s="55"/>
      <c r="J39" s="24"/>
      <c r="K39" s="45">
        <v>9</v>
      </c>
      <c r="L39" s="107"/>
      <c r="M39" s="113"/>
      <c r="N39" s="113"/>
      <c r="O39" s="113"/>
      <c r="P39" s="113"/>
      <c r="Q39" s="107"/>
      <c r="R39" s="108"/>
      <c r="S39" s="110"/>
      <c r="T39" s="110"/>
      <c r="U39" s="78">
        <f t="shared" si="18"/>
        <v>0</v>
      </c>
      <c r="V39" s="77">
        <v>10</v>
      </c>
      <c r="W39" s="110"/>
      <c r="X39" s="114"/>
      <c r="Y39" s="114"/>
      <c r="Z39" s="114"/>
      <c r="AA39" s="114"/>
      <c r="AB39" s="110"/>
      <c r="AC39" s="110"/>
      <c r="AD39" s="110"/>
      <c r="AE39" s="110"/>
      <c r="AF39" s="78">
        <f t="shared" si="2"/>
        <v>0</v>
      </c>
      <c r="AG39" s="77">
        <v>11</v>
      </c>
      <c r="AH39" s="110"/>
      <c r="AI39" s="114"/>
      <c r="AJ39" s="114"/>
      <c r="AK39" s="114"/>
      <c r="AL39" s="114"/>
      <c r="AM39" s="110"/>
      <c r="AN39" s="110"/>
      <c r="AO39" s="110"/>
      <c r="AP39" s="110"/>
      <c r="AQ39" s="78">
        <f t="shared" si="3"/>
        <v>0</v>
      </c>
      <c r="AR39" s="77">
        <v>12</v>
      </c>
      <c r="AS39" s="110"/>
      <c r="AT39" s="114"/>
      <c r="AU39" s="114"/>
      <c r="AV39" s="114"/>
      <c r="AW39" s="114"/>
      <c r="AX39" s="110"/>
      <c r="AY39" s="110"/>
      <c r="AZ39" s="110"/>
      <c r="BA39" s="110"/>
      <c r="BB39" s="78">
        <f t="shared" si="4"/>
        <v>0</v>
      </c>
      <c r="BC39" s="77">
        <v>1</v>
      </c>
      <c r="BD39" s="110"/>
      <c r="BE39" s="114"/>
      <c r="BF39" s="114"/>
      <c r="BG39" s="114"/>
      <c r="BH39" s="114"/>
      <c r="BI39" s="110"/>
      <c r="BJ39" s="110"/>
      <c r="BK39" s="110"/>
      <c r="BL39" s="110"/>
      <c r="BM39" s="78">
        <f t="shared" si="5"/>
        <v>0</v>
      </c>
      <c r="BN39" s="79">
        <f t="shared" si="6"/>
        <v>0</v>
      </c>
      <c r="BO39" s="79">
        <f t="shared" si="7"/>
        <v>0</v>
      </c>
      <c r="BP39" s="73">
        <f t="shared" si="8"/>
        <v>0</v>
      </c>
      <c r="BQ39" s="47">
        <f t="shared" si="9"/>
        <v>0</v>
      </c>
      <c r="BR39" s="47">
        <f t="shared" si="10"/>
        <v>0</v>
      </c>
      <c r="BS39" s="47">
        <f t="shared" si="11"/>
        <v>0</v>
      </c>
      <c r="BT39" s="47">
        <f t="shared" si="12"/>
        <v>0</v>
      </c>
      <c r="BU39" s="47">
        <f t="shared" si="13"/>
        <v>0</v>
      </c>
      <c r="BV39" s="47">
        <f t="shared" si="14"/>
        <v>0</v>
      </c>
      <c r="BW39" s="48">
        <f t="shared" si="15"/>
        <v>0</v>
      </c>
      <c r="BX39" s="42">
        <v>59.785400000000003</v>
      </c>
      <c r="BY39" s="40">
        <v>0.1</v>
      </c>
      <c r="BZ39" s="44">
        <f t="shared" si="16"/>
        <v>53.80686</v>
      </c>
      <c r="CA39" s="53">
        <f t="shared" si="17"/>
        <v>0</v>
      </c>
    </row>
    <row r="40" spans="1:79" s="17" customFormat="1" ht="10.95" customHeight="1" x14ac:dyDescent="0.25">
      <c r="A40" s="54" t="s">
        <v>120</v>
      </c>
      <c r="B40" s="26" t="s">
        <v>46</v>
      </c>
      <c r="C40" s="62" t="s">
        <v>47</v>
      </c>
      <c r="D40" s="30" t="s">
        <v>121</v>
      </c>
      <c r="E40" s="23" t="s">
        <v>107</v>
      </c>
      <c r="F40" s="23" t="s">
        <v>51</v>
      </c>
      <c r="G40" s="27" t="s">
        <v>51</v>
      </c>
      <c r="H40" s="59" t="s">
        <v>52</v>
      </c>
      <c r="I40" s="55"/>
      <c r="J40" s="24"/>
      <c r="K40" s="45">
        <v>9</v>
      </c>
      <c r="L40" s="107"/>
      <c r="M40" s="113"/>
      <c r="N40" s="113"/>
      <c r="O40" s="113"/>
      <c r="P40" s="113"/>
      <c r="Q40" s="107"/>
      <c r="R40" s="108"/>
      <c r="S40" s="110"/>
      <c r="T40" s="110"/>
      <c r="U40" s="78">
        <f t="shared" si="18"/>
        <v>0</v>
      </c>
      <c r="V40" s="77">
        <v>10</v>
      </c>
      <c r="W40" s="110"/>
      <c r="X40" s="114"/>
      <c r="Y40" s="114"/>
      <c r="Z40" s="114"/>
      <c r="AA40" s="114"/>
      <c r="AB40" s="110"/>
      <c r="AC40" s="110"/>
      <c r="AD40" s="110"/>
      <c r="AE40" s="110"/>
      <c r="AF40" s="78">
        <f t="shared" si="2"/>
        <v>0</v>
      </c>
      <c r="AG40" s="77">
        <v>11</v>
      </c>
      <c r="AH40" s="110"/>
      <c r="AI40" s="114"/>
      <c r="AJ40" s="114"/>
      <c r="AK40" s="114"/>
      <c r="AL40" s="114"/>
      <c r="AM40" s="110"/>
      <c r="AN40" s="110"/>
      <c r="AO40" s="110"/>
      <c r="AP40" s="110"/>
      <c r="AQ40" s="78">
        <f t="shared" si="3"/>
        <v>0</v>
      </c>
      <c r="AR40" s="77">
        <v>12</v>
      </c>
      <c r="AS40" s="110"/>
      <c r="AT40" s="114"/>
      <c r="AU40" s="114"/>
      <c r="AV40" s="114"/>
      <c r="AW40" s="114"/>
      <c r="AX40" s="110"/>
      <c r="AY40" s="110"/>
      <c r="AZ40" s="110"/>
      <c r="BA40" s="110"/>
      <c r="BB40" s="78">
        <f t="shared" si="4"/>
        <v>0</v>
      </c>
      <c r="BC40" s="77">
        <v>1</v>
      </c>
      <c r="BD40" s="110"/>
      <c r="BE40" s="114"/>
      <c r="BF40" s="114"/>
      <c r="BG40" s="114"/>
      <c r="BH40" s="114"/>
      <c r="BI40" s="110"/>
      <c r="BJ40" s="110"/>
      <c r="BK40" s="110"/>
      <c r="BL40" s="110"/>
      <c r="BM40" s="78">
        <f t="shared" si="5"/>
        <v>0</v>
      </c>
      <c r="BN40" s="79">
        <f t="shared" si="6"/>
        <v>0</v>
      </c>
      <c r="BO40" s="79">
        <f t="shared" si="7"/>
        <v>0</v>
      </c>
      <c r="BP40" s="73">
        <f t="shared" si="8"/>
        <v>0</v>
      </c>
      <c r="BQ40" s="47">
        <f t="shared" si="9"/>
        <v>0</v>
      </c>
      <c r="BR40" s="47">
        <f t="shared" si="10"/>
        <v>0</v>
      </c>
      <c r="BS40" s="47">
        <f t="shared" si="11"/>
        <v>0</v>
      </c>
      <c r="BT40" s="47">
        <f t="shared" si="12"/>
        <v>0</v>
      </c>
      <c r="BU40" s="47">
        <f t="shared" si="13"/>
        <v>0</v>
      </c>
      <c r="BV40" s="47">
        <f t="shared" si="14"/>
        <v>0</v>
      </c>
      <c r="BW40" s="48">
        <f t="shared" si="15"/>
        <v>0</v>
      </c>
      <c r="BX40" s="42">
        <v>23.3626</v>
      </c>
      <c r="BY40" s="40">
        <v>0.1</v>
      </c>
      <c r="BZ40" s="44">
        <f t="shared" si="16"/>
        <v>21.026340000000001</v>
      </c>
      <c r="CA40" s="53">
        <f t="shared" si="17"/>
        <v>0</v>
      </c>
    </row>
    <row r="41" spans="1:79" s="17" customFormat="1" ht="10.95" customHeight="1" x14ac:dyDescent="0.25">
      <c r="A41" s="54" t="s">
        <v>122</v>
      </c>
      <c r="B41" s="26" t="s">
        <v>46</v>
      </c>
      <c r="C41" s="62" t="s">
        <v>47</v>
      </c>
      <c r="D41" s="30" t="s">
        <v>123</v>
      </c>
      <c r="E41" s="23" t="s">
        <v>50</v>
      </c>
      <c r="F41" s="23" t="s">
        <v>51</v>
      </c>
      <c r="G41" s="27" t="s">
        <v>51</v>
      </c>
      <c r="H41" s="59" t="s">
        <v>52</v>
      </c>
      <c r="I41" s="55"/>
      <c r="J41" s="24"/>
      <c r="K41" s="45">
        <v>9</v>
      </c>
      <c r="L41" s="107"/>
      <c r="M41" s="107"/>
      <c r="N41" s="107"/>
      <c r="O41" s="107"/>
      <c r="P41" s="107"/>
      <c r="Q41" s="107"/>
      <c r="R41" s="108"/>
      <c r="S41" s="110"/>
      <c r="T41" s="114"/>
      <c r="U41" s="78">
        <f t="shared" si="18"/>
        <v>0</v>
      </c>
      <c r="V41" s="77">
        <v>10</v>
      </c>
      <c r="W41" s="110"/>
      <c r="X41" s="110"/>
      <c r="Y41" s="110"/>
      <c r="Z41" s="110"/>
      <c r="AA41" s="110"/>
      <c r="AB41" s="110"/>
      <c r="AC41" s="110"/>
      <c r="AD41" s="110"/>
      <c r="AE41" s="114"/>
      <c r="AF41" s="78">
        <f t="shared" si="2"/>
        <v>0</v>
      </c>
      <c r="AG41" s="77">
        <v>11</v>
      </c>
      <c r="AH41" s="110"/>
      <c r="AI41" s="110"/>
      <c r="AJ41" s="110"/>
      <c r="AK41" s="110"/>
      <c r="AL41" s="110"/>
      <c r="AM41" s="110"/>
      <c r="AN41" s="110"/>
      <c r="AO41" s="110"/>
      <c r="AP41" s="114"/>
      <c r="AQ41" s="78">
        <f t="shared" si="3"/>
        <v>0</v>
      </c>
      <c r="AR41" s="77">
        <v>12</v>
      </c>
      <c r="AS41" s="110"/>
      <c r="AT41" s="110"/>
      <c r="AU41" s="110"/>
      <c r="AV41" s="110"/>
      <c r="AW41" s="110"/>
      <c r="AX41" s="110"/>
      <c r="AY41" s="110"/>
      <c r="AZ41" s="110"/>
      <c r="BA41" s="114"/>
      <c r="BB41" s="78">
        <f t="shared" si="4"/>
        <v>0</v>
      </c>
      <c r="BC41" s="77">
        <v>1</v>
      </c>
      <c r="BD41" s="110"/>
      <c r="BE41" s="110"/>
      <c r="BF41" s="110"/>
      <c r="BG41" s="110"/>
      <c r="BH41" s="110"/>
      <c r="BI41" s="110"/>
      <c r="BJ41" s="110"/>
      <c r="BK41" s="110"/>
      <c r="BL41" s="114"/>
      <c r="BM41" s="78">
        <f t="shared" si="5"/>
        <v>0</v>
      </c>
      <c r="BN41" s="79">
        <f t="shared" si="6"/>
        <v>0</v>
      </c>
      <c r="BO41" s="79">
        <f t="shared" si="7"/>
        <v>0</v>
      </c>
      <c r="BP41" s="73">
        <f t="shared" si="8"/>
        <v>0</v>
      </c>
      <c r="BQ41" s="47">
        <f t="shared" si="9"/>
        <v>0</v>
      </c>
      <c r="BR41" s="47">
        <f t="shared" si="10"/>
        <v>0</v>
      </c>
      <c r="BS41" s="47">
        <f t="shared" si="11"/>
        <v>0</v>
      </c>
      <c r="BT41" s="47">
        <f t="shared" si="12"/>
        <v>0</v>
      </c>
      <c r="BU41" s="47">
        <f t="shared" si="13"/>
        <v>0</v>
      </c>
      <c r="BV41" s="47">
        <f t="shared" si="14"/>
        <v>0</v>
      </c>
      <c r="BW41" s="48">
        <f t="shared" si="15"/>
        <v>0</v>
      </c>
      <c r="BX41" s="42">
        <v>36.370699999999999</v>
      </c>
      <c r="BY41" s="40">
        <v>0.1</v>
      </c>
      <c r="BZ41" s="44">
        <f t="shared" si="16"/>
        <v>32.733629999999998</v>
      </c>
      <c r="CA41" s="53">
        <f t="shared" si="17"/>
        <v>0</v>
      </c>
    </row>
    <row r="42" spans="1:79" ht="10.95" customHeight="1" x14ac:dyDescent="0.25">
      <c r="A42" s="54" t="s">
        <v>124</v>
      </c>
      <c r="B42" s="26" t="s">
        <v>46</v>
      </c>
      <c r="C42" s="62" t="s">
        <v>47</v>
      </c>
      <c r="D42" s="30" t="s">
        <v>125</v>
      </c>
      <c r="E42" s="23" t="s">
        <v>126</v>
      </c>
      <c r="F42" s="23" t="s">
        <v>51</v>
      </c>
      <c r="G42" s="27" t="s">
        <v>51</v>
      </c>
      <c r="H42" s="59" t="s">
        <v>52</v>
      </c>
      <c r="I42" s="55"/>
      <c r="J42" s="24"/>
      <c r="K42" s="45">
        <v>9</v>
      </c>
      <c r="L42" s="107"/>
      <c r="M42" s="107"/>
      <c r="N42" s="107"/>
      <c r="O42" s="107"/>
      <c r="P42" s="107"/>
      <c r="Q42" s="107"/>
      <c r="R42" s="111"/>
      <c r="S42" s="114"/>
      <c r="T42" s="110"/>
      <c r="U42" s="78">
        <f t="shared" si="18"/>
        <v>0</v>
      </c>
      <c r="V42" s="77">
        <v>10</v>
      </c>
      <c r="W42" s="110"/>
      <c r="X42" s="110"/>
      <c r="Y42" s="110"/>
      <c r="Z42" s="110"/>
      <c r="AA42" s="110"/>
      <c r="AB42" s="110"/>
      <c r="AC42" s="114"/>
      <c r="AD42" s="114"/>
      <c r="AE42" s="110"/>
      <c r="AF42" s="78">
        <f t="shared" si="2"/>
        <v>0</v>
      </c>
      <c r="AG42" s="77">
        <v>11</v>
      </c>
      <c r="AH42" s="110"/>
      <c r="AI42" s="110"/>
      <c r="AJ42" s="110"/>
      <c r="AK42" s="110"/>
      <c r="AL42" s="110"/>
      <c r="AM42" s="110"/>
      <c r="AN42" s="114"/>
      <c r="AO42" s="114"/>
      <c r="AP42" s="110"/>
      <c r="AQ42" s="78">
        <f t="shared" si="3"/>
        <v>0</v>
      </c>
      <c r="AR42" s="77">
        <v>12</v>
      </c>
      <c r="AS42" s="110"/>
      <c r="AT42" s="110"/>
      <c r="AU42" s="110"/>
      <c r="AV42" s="110"/>
      <c r="AW42" s="110"/>
      <c r="AX42" s="110"/>
      <c r="AY42" s="114"/>
      <c r="AZ42" s="114"/>
      <c r="BA42" s="110"/>
      <c r="BB42" s="78">
        <f t="shared" si="4"/>
        <v>0</v>
      </c>
      <c r="BC42" s="77">
        <v>1</v>
      </c>
      <c r="BD42" s="110"/>
      <c r="BE42" s="110"/>
      <c r="BF42" s="110"/>
      <c r="BG42" s="110"/>
      <c r="BH42" s="110"/>
      <c r="BI42" s="110"/>
      <c r="BJ42" s="114"/>
      <c r="BK42" s="114"/>
      <c r="BL42" s="110"/>
      <c r="BM42" s="78">
        <f t="shared" si="5"/>
        <v>0</v>
      </c>
      <c r="BN42" s="79">
        <f t="shared" si="6"/>
        <v>0</v>
      </c>
      <c r="BO42" s="79">
        <f t="shared" si="7"/>
        <v>0</v>
      </c>
      <c r="BP42" s="73">
        <f t="shared" si="8"/>
        <v>0</v>
      </c>
      <c r="BQ42" s="47">
        <f t="shared" si="9"/>
        <v>0</v>
      </c>
      <c r="BR42" s="47">
        <f t="shared" si="10"/>
        <v>0</v>
      </c>
      <c r="BS42" s="47">
        <f t="shared" si="11"/>
        <v>0</v>
      </c>
      <c r="BT42" s="47">
        <f t="shared" si="12"/>
        <v>0</v>
      </c>
      <c r="BU42" s="47">
        <f t="shared" si="13"/>
        <v>0</v>
      </c>
      <c r="BV42" s="47">
        <f t="shared" si="14"/>
        <v>0</v>
      </c>
      <c r="BW42" s="48">
        <f t="shared" si="15"/>
        <v>0</v>
      </c>
      <c r="BX42" s="42">
        <v>15.557700000000001</v>
      </c>
      <c r="BY42" s="40">
        <v>0.1</v>
      </c>
      <c r="BZ42" s="44">
        <f t="shared" si="16"/>
        <v>14.00193</v>
      </c>
      <c r="CA42" s="53">
        <f t="shared" si="17"/>
        <v>0</v>
      </c>
    </row>
    <row r="43" spans="1:79" ht="10.95" customHeight="1" x14ac:dyDescent="0.25">
      <c r="A43" s="54" t="s">
        <v>127</v>
      </c>
      <c r="B43" s="26" t="s">
        <v>46</v>
      </c>
      <c r="C43" s="62" t="s">
        <v>47</v>
      </c>
      <c r="D43" s="30" t="s">
        <v>128</v>
      </c>
      <c r="E43" s="23" t="s">
        <v>61</v>
      </c>
      <c r="F43" s="23" t="s">
        <v>51</v>
      </c>
      <c r="G43" s="27" t="s">
        <v>51</v>
      </c>
      <c r="H43" s="59" t="s">
        <v>52</v>
      </c>
      <c r="I43" s="55"/>
      <c r="J43" s="24"/>
      <c r="K43" s="45">
        <v>9</v>
      </c>
      <c r="L43" s="107"/>
      <c r="M43" s="107"/>
      <c r="N43" s="107"/>
      <c r="O43" s="107"/>
      <c r="P43" s="107"/>
      <c r="Q43" s="107"/>
      <c r="R43" s="108"/>
      <c r="S43" s="110"/>
      <c r="T43" s="114"/>
      <c r="U43" s="78">
        <f t="shared" si="18"/>
        <v>0</v>
      </c>
      <c r="V43" s="77">
        <v>10</v>
      </c>
      <c r="W43" s="110"/>
      <c r="X43" s="110"/>
      <c r="Y43" s="110"/>
      <c r="Z43" s="110"/>
      <c r="AA43" s="110"/>
      <c r="AB43" s="110"/>
      <c r="AC43" s="110"/>
      <c r="AD43" s="110"/>
      <c r="AE43" s="114"/>
      <c r="AF43" s="78">
        <f t="shared" si="2"/>
        <v>0</v>
      </c>
      <c r="AG43" s="77">
        <v>11</v>
      </c>
      <c r="AH43" s="110"/>
      <c r="AI43" s="110"/>
      <c r="AJ43" s="110"/>
      <c r="AK43" s="110"/>
      <c r="AL43" s="110"/>
      <c r="AM43" s="110"/>
      <c r="AN43" s="110"/>
      <c r="AO43" s="110"/>
      <c r="AP43" s="114"/>
      <c r="AQ43" s="78">
        <f t="shared" si="3"/>
        <v>0</v>
      </c>
      <c r="AR43" s="77">
        <v>12</v>
      </c>
      <c r="AS43" s="110"/>
      <c r="AT43" s="110"/>
      <c r="AU43" s="110"/>
      <c r="AV43" s="110"/>
      <c r="AW43" s="110"/>
      <c r="AX43" s="110"/>
      <c r="AY43" s="110"/>
      <c r="AZ43" s="110"/>
      <c r="BA43" s="114"/>
      <c r="BB43" s="78">
        <f t="shared" si="4"/>
        <v>0</v>
      </c>
      <c r="BC43" s="77">
        <v>1</v>
      </c>
      <c r="BD43" s="110"/>
      <c r="BE43" s="110"/>
      <c r="BF43" s="110"/>
      <c r="BG43" s="110"/>
      <c r="BH43" s="110"/>
      <c r="BI43" s="110"/>
      <c r="BJ43" s="110"/>
      <c r="BK43" s="110"/>
      <c r="BL43" s="114"/>
      <c r="BM43" s="78">
        <f t="shared" si="5"/>
        <v>0</v>
      </c>
      <c r="BN43" s="79">
        <f t="shared" si="6"/>
        <v>0</v>
      </c>
      <c r="BO43" s="79">
        <f t="shared" si="7"/>
        <v>0</v>
      </c>
      <c r="BP43" s="73">
        <f t="shared" si="8"/>
        <v>0</v>
      </c>
      <c r="BQ43" s="47">
        <f t="shared" si="9"/>
        <v>0</v>
      </c>
      <c r="BR43" s="47">
        <f t="shared" si="10"/>
        <v>0</v>
      </c>
      <c r="BS43" s="47">
        <f t="shared" si="11"/>
        <v>0</v>
      </c>
      <c r="BT43" s="47">
        <f t="shared" si="12"/>
        <v>0</v>
      </c>
      <c r="BU43" s="47">
        <f t="shared" si="13"/>
        <v>0</v>
      </c>
      <c r="BV43" s="47">
        <f t="shared" si="14"/>
        <v>0</v>
      </c>
      <c r="BW43" s="48">
        <f t="shared" si="15"/>
        <v>0</v>
      </c>
      <c r="BX43" s="42">
        <v>25.964200000000002</v>
      </c>
      <c r="BY43" s="40">
        <v>0.1</v>
      </c>
      <c r="BZ43" s="44">
        <f t="shared" si="16"/>
        <v>23.367780000000003</v>
      </c>
      <c r="CA43" s="53">
        <f t="shared" si="17"/>
        <v>0</v>
      </c>
    </row>
    <row r="44" spans="1:79" ht="10.95" customHeight="1" x14ac:dyDescent="0.25">
      <c r="A44" s="54" t="s">
        <v>129</v>
      </c>
      <c r="B44" s="26" t="s">
        <v>46</v>
      </c>
      <c r="C44" s="62" t="s">
        <v>47</v>
      </c>
      <c r="D44" s="30" t="s">
        <v>130</v>
      </c>
      <c r="E44" s="23" t="s">
        <v>50</v>
      </c>
      <c r="F44" s="23" t="s">
        <v>51</v>
      </c>
      <c r="G44" s="27" t="s">
        <v>51</v>
      </c>
      <c r="H44" s="59" t="s">
        <v>52</v>
      </c>
      <c r="I44" s="55"/>
      <c r="J44" s="24"/>
      <c r="K44" s="45">
        <v>9</v>
      </c>
      <c r="L44" s="107"/>
      <c r="M44" s="107"/>
      <c r="N44" s="107"/>
      <c r="O44" s="107"/>
      <c r="P44" s="107"/>
      <c r="Q44" s="107"/>
      <c r="R44" s="108"/>
      <c r="S44" s="110"/>
      <c r="T44" s="114"/>
      <c r="U44" s="78">
        <f t="shared" si="18"/>
        <v>0</v>
      </c>
      <c r="V44" s="77">
        <v>10</v>
      </c>
      <c r="W44" s="110"/>
      <c r="X44" s="110"/>
      <c r="Y44" s="110"/>
      <c r="Z44" s="110"/>
      <c r="AA44" s="110"/>
      <c r="AB44" s="110"/>
      <c r="AC44" s="110"/>
      <c r="AD44" s="110"/>
      <c r="AE44" s="114"/>
      <c r="AF44" s="78">
        <f t="shared" si="2"/>
        <v>0</v>
      </c>
      <c r="AG44" s="77">
        <v>11</v>
      </c>
      <c r="AH44" s="110"/>
      <c r="AI44" s="110"/>
      <c r="AJ44" s="110"/>
      <c r="AK44" s="110"/>
      <c r="AL44" s="110"/>
      <c r="AM44" s="110"/>
      <c r="AN44" s="110"/>
      <c r="AO44" s="110"/>
      <c r="AP44" s="114"/>
      <c r="AQ44" s="78">
        <f t="shared" si="3"/>
        <v>0</v>
      </c>
      <c r="AR44" s="77">
        <v>12</v>
      </c>
      <c r="AS44" s="110"/>
      <c r="AT44" s="110"/>
      <c r="AU44" s="110"/>
      <c r="AV44" s="110"/>
      <c r="AW44" s="110"/>
      <c r="AX44" s="110"/>
      <c r="AY44" s="110"/>
      <c r="AZ44" s="110"/>
      <c r="BA44" s="114"/>
      <c r="BB44" s="78">
        <f t="shared" si="4"/>
        <v>0</v>
      </c>
      <c r="BC44" s="77">
        <v>1</v>
      </c>
      <c r="BD44" s="110"/>
      <c r="BE44" s="110"/>
      <c r="BF44" s="110"/>
      <c r="BG44" s="110"/>
      <c r="BH44" s="110"/>
      <c r="BI44" s="110"/>
      <c r="BJ44" s="110"/>
      <c r="BK44" s="110"/>
      <c r="BL44" s="114"/>
      <c r="BM44" s="78">
        <f t="shared" si="5"/>
        <v>0</v>
      </c>
      <c r="BN44" s="79">
        <f t="shared" si="6"/>
        <v>0</v>
      </c>
      <c r="BO44" s="79">
        <f t="shared" si="7"/>
        <v>0</v>
      </c>
      <c r="BP44" s="73">
        <f t="shared" si="8"/>
        <v>0</v>
      </c>
      <c r="BQ44" s="47">
        <f t="shared" si="9"/>
        <v>0</v>
      </c>
      <c r="BR44" s="47">
        <f t="shared" si="10"/>
        <v>0</v>
      </c>
      <c r="BS44" s="47">
        <f t="shared" si="11"/>
        <v>0</v>
      </c>
      <c r="BT44" s="47">
        <f t="shared" si="12"/>
        <v>0</v>
      </c>
      <c r="BU44" s="47">
        <f t="shared" si="13"/>
        <v>0</v>
      </c>
      <c r="BV44" s="47">
        <f t="shared" si="14"/>
        <v>0</v>
      </c>
      <c r="BW44" s="48">
        <f t="shared" si="15"/>
        <v>0</v>
      </c>
      <c r="BX44" s="42">
        <v>36.370699999999999</v>
      </c>
      <c r="BY44" s="40">
        <v>0.1</v>
      </c>
      <c r="BZ44" s="44">
        <f t="shared" si="16"/>
        <v>32.733629999999998</v>
      </c>
      <c r="CA44" s="53">
        <f t="shared" si="17"/>
        <v>0</v>
      </c>
    </row>
    <row r="45" spans="1:79" ht="10.95" customHeight="1" x14ac:dyDescent="0.25">
      <c r="A45" s="54" t="s">
        <v>131</v>
      </c>
      <c r="B45" s="26" t="s">
        <v>54</v>
      </c>
      <c r="C45" s="62"/>
      <c r="D45" s="30" t="s">
        <v>89</v>
      </c>
      <c r="E45" s="23" t="s">
        <v>61</v>
      </c>
      <c r="F45" s="23" t="s">
        <v>51</v>
      </c>
      <c r="G45" s="27" t="s">
        <v>51</v>
      </c>
      <c r="H45" s="59" t="s">
        <v>52</v>
      </c>
      <c r="I45" s="55"/>
      <c r="J45" s="24"/>
      <c r="K45" s="45">
        <v>9</v>
      </c>
      <c r="L45" s="113"/>
      <c r="M45" s="113"/>
      <c r="N45" s="113"/>
      <c r="O45" s="113"/>
      <c r="P45" s="113"/>
      <c r="Q45" s="107"/>
      <c r="R45" s="108"/>
      <c r="S45" s="110"/>
      <c r="T45" s="110"/>
      <c r="U45" s="78">
        <f t="shared" si="18"/>
        <v>0</v>
      </c>
      <c r="V45" s="77">
        <v>10</v>
      </c>
      <c r="W45" s="114"/>
      <c r="X45" s="114"/>
      <c r="Y45" s="114"/>
      <c r="Z45" s="114"/>
      <c r="AA45" s="114"/>
      <c r="AB45" s="110"/>
      <c r="AC45" s="110"/>
      <c r="AD45" s="110"/>
      <c r="AE45" s="110"/>
      <c r="AF45" s="78">
        <f t="shared" si="2"/>
        <v>0</v>
      </c>
      <c r="AG45" s="77">
        <v>11</v>
      </c>
      <c r="AH45" s="114"/>
      <c r="AI45" s="114"/>
      <c r="AJ45" s="114"/>
      <c r="AK45" s="114"/>
      <c r="AL45" s="114"/>
      <c r="AM45" s="110"/>
      <c r="AN45" s="110"/>
      <c r="AO45" s="110"/>
      <c r="AP45" s="110"/>
      <c r="AQ45" s="78">
        <f t="shared" si="3"/>
        <v>0</v>
      </c>
      <c r="AR45" s="77">
        <v>12</v>
      </c>
      <c r="AS45" s="114"/>
      <c r="AT45" s="114"/>
      <c r="AU45" s="114"/>
      <c r="AV45" s="114"/>
      <c r="AW45" s="114"/>
      <c r="AX45" s="110"/>
      <c r="AY45" s="110"/>
      <c r="AZ45" s="110"/>
      <c r="BA45" s="110"/>
      <c r="BB45" s="78">
        <f t="shared" si="4"/>
        <v>0</v>
      </c>
      <c r="BC45" s="77">
        <v>1</v>
      </c>
      <c r="BD45" s="114"/>
      <c r="BE45" s="114"/>
      <c r="BF45" s="114"/>
      <c r="BG45" s="114"/>
      <c r="BH45" s="114"/>
      <c r="BI45" s="110"/>
      <c r="BJ45" s="110"/>
      <c r="BK45" s="110"/>
      <c r="BL45" s="110"/>
      <c r="BM45" s="78">
        <f t="shared" si="5"/>
        <v>0</v>
      </c>
      <c r="BN45" s="79">
        <f t="shared" si="6"/>
        <v>0</v>
      </c>
      <c r="BO45" s="79">
        <f t="shared" si="7"/>
        <v>0</v>
      </c>
      <c r="BP45" s="73">
        <f t="shared" si="8"/>
        <v>0</v>
      </c>
      <c r="BQ45" s="47">
        <f t="shared" si="9"/>
        <v>0</v>
      </c>
      <c r="BR45" s="47">
        <f t="shared" si="10"/>
        <v>0</v>
      </c>
      <c r="BS45" s="47">
        <f t="shared" si="11"/>
        <v>0</v>
      </c>
      <c r="BT45" s="47">
        <f t="shared" si="12"/>
        <v>0</v>
      </c>
      <c r="BU45" s="47">
        <f t="shared" si="13"/>
        <v>0</v>
      </c>
      <c r="BV45" s="47">
        <f t="shared" si="14"/>
        <v>0</v>
      </c>
      <c r="BW45" s="48">
        <f t="shared" si="15"/>
        <v>0</v>
      </c>
      <c r="BX45" s="42">
        <v>46.777200000000001</v>
      </c>
      <c r="BY45" s="40">
        <v>0.1</v>
      </c>
      <c r="BZ45" s="44">
        <f t="shared" si="16"/>
        <v>42.09948</v>
      </c>
      <c r="CA45" s="53">
        <f t="shared" si="17"/>
        <v>0</v>
      </c>
    </row>
    <row r="46" spans="1:79" s="17" customFormat="1" ht="10.95" customHeight="1" x14ac:dyDescent="0.25">
      <c r="A46" s="54" t="s">
        <v>132</v>
      </c>
      <c r="B46" s="26" t="s">
        <v>46</v>
      </c>
      <c r="C46" s="62" t="s">
        <v>47</v>
      </c>
      <c r="D46" s="30" t="s">
        <v>133</v>
      </c>
      <c r="E46" s="23" t="s">
        <v>61</v>
      </c>
      <c r="F46" s="23" t="s">
        <v>51</v>
      </c>
      <c r="G46" s="27" t="s">
        <v>51</v>
      </c>
      <c r="H46" s="59" t="s">
        <v>52</v>
      </c>
      <c r="I46" s="55"/>
      <c r="J46" s="24"/>
      <c r="K46" s="45">
        <v>9</v>
      </c>
      <c r="L46" s="107"/>
      <c r="M46" s="107"/>
      <c r="N46" s="107"/>
      <c r="O46" s="107"/>
      <c r="P46" s="107"/>
      <c r="Q46" s="107"/>
      <c r="R46" s="108"/>
      <c r="S46" s="110"/>
      <c r="T46" s="114"/>
      <c r="U46" s="78">
        <f t="shared" si="18"/>
        <v>0</v>
      </c>
      <c r="V46" s="77">
        <v>10</v>
      </c>
      <c r="W46" s="110"/>
      <c r="X46" s="110"/>
      <c r="Y46" s="110"/>
      <c r="Z46" s="110"/>
      <c r="AA46" s="110"/>
      <c r="AB46" s="110"/>
      <c r="AC46" s="110"/>
      <c r="AD46" s="110"/>
      <c r="AE46" s="114"/>
      <c r="AF46" s="78">
        <f t="shared" si="2"/>
        <v>0</v>
      </c>
      <c r="AG46" s="77">
        <v>11</v>
      </c>
      <c r="AH46" s="110"/>
      <c r="AI46" s="110"/>
      <c r="AJ46" s="110"/>
      <c r="AK46" s="110"/>
      <c r="AL46" s="110"/>
      <c r="AM46" s="110"/>
      <c r="AN46" s="110"/>
      <c r="AO46" s="110"/>
      <c r="AP46" s="114"/>
      <c r="AQ46" s="78">
        <f t="shared" si="3"/>
        <v>0</v>
      </c>
      <c r="AR46" s="77">
        <v>12</v>
      </c>
      <c r="AS46" s="110"/>
      <c r="AT46" s="110"/>
      <c r="AU46" s="110"/>
      <c r="AV46" s="110"/>
      <c r="AW46" s="110"/>
      <c r="AX46" s="110"/>
      <c r="AY46" s="110"/>
      <c r="AZ46" s="110"/>
      <c r="BA46" s="114"/>
      <c r="BB46" s="78">
        <f t="shared" si="4"/>
        <v>0</v>
      </c>
      <c r="BC46" s="77">
        <v>1</v>
      </c>
      <c r="BD46" s="110"/>
      <c r="BE46" s="110"/>
      <c r="BF46" s="110"/>
      <c r="BG46" s="110"/>
      <c r="BH46" s="110"/>
      <c r="BI46" s="110"/>
      <c r="BJ46" s="110"/>
      <c r="BK46" s="110"/>
      <c r="BL46" s="114"/>
      <c r="BM46" s="78">
        <f t="shared" si="5"/>
        <v>0</v>
      </c>
      <c r="BN46" s="79">
        <f t="shared" si="6"/>
        <v>0</v>
      </c>
      <c r="BO46" s="79">
        <f t="shared" si="7"/>
        <v>0</v>
      </c>
      <c r="BP46" s="73">
        <f t="shared" si="8"/>
        <v>0</v>
      </c>
      <c r="BQ46" s="47">
        <f t="shared" si="9"/>
        <v>0</v>
      </c>
      <c r="BR46" s="47">
        <f t="shared" si="10"/>
        <v>0</v>
      </c>
      <c r="BS46" s="47">
        <f t="shared" si="11"/>
        <v>0</v>
      </c>
      <c r="BT46" s="47">
        <f t="shared" si="12"/>
        <v>0</v>
      </c>
      <c r="BU46" s="47">
        <f t="shared" si="13"/>
        <v>0</v>
      </c>
      <c r="BV46" s="47">
        <f t="shared" si="14"/>
        <v>0</v>
      </c>
      <c r="BW46" s="48">
        <f t="shared" si="15"/>
        <v>0</v>
      </c>
      <c r="BX46" s="42">
        <v>24.9236</v>
      </c>
      <c r="BY46" s="40">
        <v>0.1</v>
      </c>
      <c r="BZ46" s="44">
        <f t="shared" si="16"/>
        <v>22.431239999999999</v>
      </c>
      <c r="CA46" s="53">
        <f t="shared" si="17"/>
        <v>0</v>
      </c>
    </row>
    <row r="47" spans="1:79" ht="10.95" customHeight="1" x14ac:dyDescent="0.25">
      <c r="A47" s="54" t="s">
        <v>134</v>
      </c>
      <c r="B47" s="26" t="s">
        <v>54</v>
      </c>
      <c r="C47" s="62"/>
      <c r="D47" s="30" t="s">
        <v>135</v>
      </c>
      <c r="E47" s="23" t="s">
        <v>72</v>
      </c>
      <c r="F47" s="23" t="s">
        <v>51</v>
      </c>
      <c r="G47" s="27" t="s">
        <v>51</v>
      </c>
      <c r="H47" s="59" t="s">
        <v>52</v>
      </c>
      <c r="I47" s="55"/>
      <c r="J47" s="24"/>
      <c r="K47" s="45">
        <v>9</v>
      </c>
      <c r="L47" s="107"/>
      <c r="M47" s="113"/>
      <c r="N47" s="113"/>
      <c r="O47" s="113"/>
      <c r="P47" s="113"/>
      <c r="Q47" s="107"/>
      <c r="R47" s="108"/>
      <c r="S47" s="110"/>
      <c r="T47" s="110"/>
      <c r="U47" s="78">
        <f t="shared" si="18"/>
        <v>0</v>
      </c>
      <c r="V47" s="77">
        <v>10</v>
      </c>
      <c r="W47" s="110"/>
      <c r="X47" s="114"/>
      <c r="Y47" s="114"/>
      <c r="Z47" s="114"/>
      <c r="AA47" s="114"/>
      <c r="AB47" s="110"/>
      <c r="AC47" s="110"/>
      <c r="AD47" s="110"/>
      <c r="AE47" s="110"/>
      <c r="AF47" s="78">
        <f t="shared" si="2"/>
        <v>0</v>
      </c>
      <c r="AG47" s="77">
        <v>11</v>
      </c>
      <c r="AH47" s="110"/>
      <c r="AI47" s="114"/>
      <c r="AJ47" s="114"/>
      <c r="AK47" s="114"/>
      <c r="AL47" s="114"/>
      <c r="AM47" s="110"/>
      <c r="AN47" s="110"/>
      <c r="AO47" s="110"/>
      <c r="AP47" s="110"/>
      <c r="AQ47" s="78">
        <f t="shared" si="3"/>
        <v>0</v>
      </c>
      <c r="AR47" s="77">
        <v>12</v>
      </c>
      <c r="AS47" s="110"/>
      <c r="AT47" s="114"/>
      <c r="AU47" s="114"/>
      <c r="AV47" s="114"/>
      <c r="AW47" s="114"/>
      <c r="AX47" s="110"/>
      <c r="AY47" s="110"/>
      <c r="AZ47" s="110"/>
      <c r="BA47" s="110"/>
      <c r="BB47" s="78">
        <f t="shared" si="4"/>
        <v>0</v>
      </c>
      <c r="BC47" s="77">
        <v>1</v>
      </c>
      <c r="BD47" s="110"/>
      <c r="BE47" s="114"/>
      <c r="BF47" s="114"/>
      <c r="BG47" s="114"/>
      <c r="BH47" s="114"/>
      <c r="BI47" s="110"/>
      <c r="BJ47" s="110"/>
      <c r="BK47" s="110"/>
      <c r="BL47" s="110"/>
      <c r="BM47" s="78">
        <f t="shared" si="5"/>
        <v>0</v>
      </c>
      <c r="BN47" s="79">
        <f t="shared" si="6"/>
        <v>0</v>
      </c>
      <c r="BO47" s="79">
        <f t="shared" si="7"/>
        <v>0</v>
      </c>
      <c r="BP47" s="73">
        <f t="shared" si="8"/>
        <v>0</v>
      </c>
      <c r="BQ47" s="47">
        <f t="shared" si="9"/>
        <v>0</v>
      </c>
      <c r="BR47" s="47">
        <f t="shared" si="10"/>
        <v>0</v>
      </c>
      <c r="BS47" s="47">
        <f t="shared" si="11"/>
        <v>0</v>
      </c>
      <c r="BT47" s="47">
        <f t="shared" si="12"/>
        <v>0</v>
      </c>
      <c r="BU47" s="47">
        <f t="shared" si="13"/>
        <v>0</v>
      </c>
      <c r="BV47" s="47">
        <f t="shared" si="14"/>
        <v>0</v>
      </c>
      <c r="BW47" s="48">
        <f t="shared" si="15"/>
        <v>0</v>
      </c>
      <c r="BX47" s="42">
        <v>28.565899999999999</v>
      </c>
      <c r="BY47" s="40">
        <v>0.1</v>
      </c>
      <c r="BZ47" s="44">
        <f t="shared" si="16"/>
        <v>25.709309999999999</v>
      </c>
      <c r="CA47" s="53">
        <f t="shared" si="17"/>
        <v>0</v>
      </c>
    </row>
    <row r="48" spans="1:79" ht="10.95" customHeight="1" x14ac:dyDescent="0.25">
      <c r="A48" s="54" t="s">
        <v>134</v>
      </c>
      <c r="B48" s="26" t="s">
        <v>54</v>
      </c>
      <c r="C48" s="62"/>
      <c r="D48" s="30" t="s">
        <v>135</v>
      </c>
      <c r="E48" s="23" t="s">
        <v>72</v>
      </c>
      <c r="F48" s="23" t="s">
        <v>51</v>
      </c>
      <c r="G48" s="27" t="s">
        <v>51</v>
      </c>
      <c r="H48" s="59" t="s">
        <v>73</v>
      </c>
      <c r="I48" s="55"/>
      <c r="J48" s="24"/>
      <c r="K48" s="45">
        <v>9</v>
      </c>
      <c r="L48" s="107"/>
      <c r="M48" s="113"/>
      <c r="N48" s="113"/>
      <c r="O48" s="113"/>
      <c r="P48" s="113"/>
      <c r="Q48" s="107"/>
      <c r="R48" s="108"/>
      <c r="S48" s="110"/>
      <c r="T48" s="110"/>
      <c r="U48" s="78">
        <f t="shared" si="18"/>
        <v>0</v>
      </c>
      <c r="V48" s="77">
        <v>10</v>
      </c>
      <c r="W48" s="110"/>
      <c r="X48" s="114"/>
      <c r="Y48" s="114"/>
      <c r="Z48" s="114"/>
      <c r="AA48" s="114"/>
      <c r="AB48" s="110"/>
      <c r="AC48" s="110"/>
      <c r="AD48" s="110"/>
      <c r="AE48" s="110"/>
      <c r="AF48" s="78">
        <f t="shared" si="2"/>
        <v>0</v>
      </c>
      <c r="AG48" s="77">
        <v>11</v>
      </c>
      <c r="AH48" s="110"/>
      <c r="AI48" s="114"/>
      <c r="AJ48" s="114"/>
      <c r="AK48" s="114"/>
      <c r="AL48" s="114"/>
      <c r="AM48" s="110"/>
      <c r="AN48" s="110"/>
      <c r="AO48" s="110"/>
      <c r="AP48" s="110"/>
      <c r="AQ48" s="78">
        <f t="shared" si="3"/>
        <v>0</v>
      </c>
      <c r="AR48" s="77">
        <v>12</v>
      </c>
      <c r="AS48" s="110"/>
      <c r="AT48" s="114"/>
      <c r="AU48" s="114"/>
      <c r="AV48" s="114"/>
      <c r="AW48" s="114"/>
      <c r="AX48" s="110"/>
      <c r="AY48" s="110"/>
      <c r="AZ48" s="110"/>
      <c r="BA48" s="110"/>
      <c r="BB48" s="78">
        <f t="shared" si="4"/>
        <v>0</v>
      </c>
      <c r="BC48" s="77">
        <v>1</v>
      </c>
      <c r="BD48" s="110"/>
      <c r="BE48" s="114"/>
      <c r="BF48" s="114"/>
      <c r="BG48" s="114"/>
      <c r="BH48" s="114"/>
      <c r="BI48" s="110"/>
      <c r="BJ48" s="110"/>
      <c r="BK48" s="110"/>
      <c r="BL48" s="110"/>
      <c r="BM48" s="78">
        <f t="shared" si="5"/>
        <v>0</v>
      </c>
      <c r="BN48" s="79">
        <f t="shared" si="6"/>
        <v>0</v>
      </c>
      <c r="BO48" s="79">
        <f t="shared" si="7"/>
        <v>0</v>
      </c>
      <c r="BP48" s="73">
        <f t="shared" si="8"/>
        <v>0</v>
      </c>
      <c r="BQ48" s="47">
        <f t="shared" si="9"/>
        <v>0</v>
      </c>
      <c r="BR48" s="47">
        <f t="shared" si="10"/>
        <v>0</v>
      </c>
      <c r="BS48" s="47">
        <f t="shared" si="11"/>
        <v>0</v>
      </c>
      <c r="BT48" s="47">
        <f t="shared" si="12"/>
        <v>0</v>
      </c>
      <c r="BU48" s="47">
        <f t="shared" si="13"/>
        <v>0</v>
      </c>
      <c r="BV48" s="47">
        <f t="shared" si="14"/>
        <v>0</v>
      </c>
      <c r="BW48" s="48">
        <f t="shared" si="15"/>
        <v>0</v>
      </c>
      <c r="BX48" s="42">
        <v>28.565899999999999</v>
      </c>
      <c r="BY48" s="40">
        <v>0.1</v>
      </c>
      <c r="BZ48" s="44">
        <f t="shared" si="16"/>
        <v>25.709309999999999</v>
      </c>
      <c r="CA48" s="53">
        <f t="shared" si="17"/>
        <v>0</v>
      </c>
    </row>
    <row r="49" spans="1:79" ht="10.95" customHeight="1" x14ac:dyDescent="0.25">
      <c r="A49" s="54" t="s">
        <v>134</v>
      </c>
      <c r="B49" s="26" t="s">
        <v>54</v>
      </c>
      <c r="C49" s="62"/>
      <c r="D49" s="30" t="s">
        <v>135</v>
      </c>
      <c r="E49" s="23" t="s">
        <v>72</v>
      </c>
      <c r="F49" s="23" t="s">
        <v>51</v>
      </c>
      <c r="G49" s="27" t="s">
        <v>51</v>
      </c>
      <c r="H49" s="59" t="s">
        <v>74</v>
      </c>
      <c r="I49" s="55"/>
      <c r="J49" s="24"/>
      <c r="K49" s="45">
        <v>9</v>
      </c>
      <c r="L49" s="107"/>
      <c r="M49" s="113"/>
      <c r="N49" s="113"/>
      <c r="O49" s="113"/>
      <c r="P49" s="113"/>
      <c r="Q49" s="107"/>
      <c r="R49" s="108"/>
      <c r="S49" s="110"/>
      <c r="T49" s="110"/>
      <c r="U49" s="78">
        <f t="shared" si="18"/>
        <v>0</v>
      </c>
      <c r="V49" s="77">
        <v>10</v>
      </c>
      <c r="W49" s="110"/>
      <c r="X49" s="114"/>
      <c r="Y49" s="114"/>
      <c r="Z49" s="114"/>
      <c r="AA49" s="114"/>
      <c r="AB49" s="110"/>
      <c r="AC49" s="110"/>
      <c r="AD49" s="110"/>
      <c r="AE49" s="110"/>
      <c r="AF49" s="78">
        <f t="shared" si="2"/>
        <v>0</v>
      </c>
      <c r="AG49" s="77">
        <v>11</v>
      </c>
      <c r="AH49" s="110"/>
      <c r="AI49" s="114"/>
      <c r="AJ49" s="114"/>
      <c r="AK49" s="114"/>
      <c r="AL49" s="114"/>
      <c r="AM49" s="110"/>
      <c r="AN49" s="110"/>
      <c r="AO49" s="110"/>
      <c r="AP49" s="110"/>
      <c r="AQ49" s="78">
        <f t="shared" si="3"/>
        <v>0</v>
      </c>
      <c r="AR49" s="77">
        <v>12</v>
      </c>
      <c r="AS49" s="110"/>
      <c r="AT49" s="114"/>
      <c r="AU49" s="114"/>
      <c r="AV49" s="114"/>
      <c r="AW49" s="114"/>
      <c r="AX49" s="110"/>
      <c r="AY49" s="110"/>
      <c r="AZ49" s="110"/>
      <c r="BA49" s="110"/>
      <c r="BB49" s="78">
        <f t="shared" si="4"/>
        <v>0</v>
      </c>
      <c r="BC49" s="77">
        <v>1</v>
      </c>
      <c r="BD49" s="110"/>
      <c r="BE49" s="114"/>
      <c r="BF49" s="114"/>
      <c r="BG49" s="114"/>
      <c r="BH49" s="114"/>
      <c r="BI49" s="110"/>
      <c r="BJ49" s="110"/>
      <c r="BK49" s="110"/>
      <c r="BL49" s="110"/>
      <c r="BM49" s="78">
        <f t="shared" si="5"/>
        <v>0</v>
      </c>
      <c r="BN49" s="79">
        <f t="shared" si="6"/>
        <v>0</v>
      </c>
      <c r="BO49" s="79">
        <f t="shared" si="7"/>
        <v>0</v>
      </c>
      <c r="BP49" s="73">
        <f t="shared" si="8"/>
        <v>0</v>
      </c>
      <c r="BQ49" s="47">
        <f t="shared" si="9"/>
        <v>0</v>
      </c>
      <c r="BR49" s="47">
        <f t="shared" si="10"/>
        <v>0</v>
      </c>
      <c r="BS49" s="47">
        <f t="shared" si="11"/>
        <v>0</v>
      </c>
      <c r="BT49" s="47">
        <f t="shared" si="12"/>
        <v>0</v>
      </c>
      <c r="BU49" s="47">
        <f t="shared" si="13"/>
        <v>0</v>
      </c>
      <c r="BV49" s="47">
        <f t="shared" si="14"/>
        <v>0</v>
      </c>
      <c r="BW49" s="48">
        <f t="shared" si="15"/>
        <v>0</v>
      </c>
      <c r="BX49" s="42">
        <v>28.565899999999999</v>
      </c>
      <c r="BY49" s="40">
        <v>0.1</v>
      </c>
      <c r="BZ49" s="44">
        <f t="shared" si="16"/>
        <v>25.709309999999999</v>
      </c>
      <c r="CA49" s="53">
        <f t="shared" si="17"/>
        <v>0</v>
      </c>
    </row>
    <row r="50" spans="1:79" ht="10.95" customHeight="1" x14ac:dyDescent="0.25">
      <c r="A50" s="54" t="s">
        <v>136</v>
      </c>
      <c r="B50" s="26" t="s">
        <v>46</v>
      </c>
      <c r="C50" s="62" t="s">
        <v>47</v>
      </c>
      <c r="D50" s="30" t="s">
        <v>133</v>
      </c>
      <c r="E50" s="23" t="s">
        <v>50</v>
      </c>
      <c r="F50" s="23" t="s">
        <v>51</v>
      </c>
      <c r="G50" s="27" t="s">
        <v>51</v>
      </c>
      <c r="H50" s="59" t="s">
        <v>52</v>
      </c>
      <c r="I50" s="55"/>
      <c r="J50" s="24"/>
      <c r="K50" s="45">
        <v>9</v>
      </c>
      <c r="L50" s="107"/>
      <c r="M50" s="107"/>
      <c r="N50" s="107"/>
      <c r="O50" s="107"/>
      <c r="P50" s="107"/>
      <c r="Q50" s="107"/>
      <c r="R50" s="111"/>
      <c r="S50" s="114"/>
      <c r="T50" s="110"/>
      <c r="U50" s="78">
        <f t="shared" si="18"/>
        <v>0</v>
      </c>
      <c r="V50" s="77">
        <v>10</v>
      </c>
      <c r="W50" s="110"/>
      <c r="X50" s="110"/>
      <c r="Y50" s="110"/>
      <c r="Z50" s="110"/>
      <c r="AA50" s="110"/>
      <c r="AB50" s="110"/>
      <c r="AC50" s="114"/>
      <c r="AD50" s="114"/>
      <c r="AE50" s="110"/>
      <c r="AF50" s="78">
        <f t="shared" si="2"/>
        <v>0</v>
      </c>
      <c r="AG50" s="77">
        <v>11</v>
      </c>
      <c r="AH50" s="110"/>
      <c r="AI50" s="110"/>
      <c r="AJ50" s="110"/>
      <c r="AK50" s="110"/>
      <c r="AL50" s="110"/>
      <c r="AM50" s="110"/>
      <c r="AN50" s="114"/>
      <c r="AO50" s="114"/>
      <c r="AP50" s="110"/>
      <c r="AQ50" s="78">
        <f t="shared" si="3"/>
        <v>0</v>
      </c>
      <c r="AR50" s="77">
        <v>12</v>
      </c>
      <c r="AS50" s="110"/>
      <c r="AT50" s="110"/>
      <c r="AU50" s="110"/>
      <c r="AV50" s="110"/>
      <c r="AW50" s="110"/>
      <c r="AX50" s="110"/>
      <c r="AY50" s="114"/>
      <c r="AZ50" s="114"/>
      <c r="BA50" s="110"/>
      <c r="BB50" s="78">
        <f t="shared" si="4"/>
        <v>0</v>
      </c>
      <c r="BC50" s="77">
        <v>1</v>
      </c>
      <c r="BD50" s="110"/>
      <c r="BE50" s="110"/>
      <c r="BF50" s="110"/>
      <c r="BG50" s="110"/>
      <c r="BH50" s="110"/>
      <c r="BI50" s="110"/>
      <c r="BJ50" s="114"/>
      <c r="BK50" s="114"/>
      <c r="BL50" s="110"/>
      <c r="BM50" s="78">
        <f t="shared" si="5"/>
        <v>0</v>
      </c>
      <c r="BN50" s="79">
        <f t="shared" si="6"/>
        <v>0</v>
      </c>
      <c r="BO50" s="79">
        <f t="shared" si="7"/>
        <v>0</v>
      </c>
      <c r="BP50" s="73">
        <f t="shared" si="8"/>
        <v>0</v>
      </c>
      <c r="BQ50" s="47">
        <f t="shared" si="9"/>
        <v>0</v>
      </c>
      <c r="BR50" s="47">
        <f t="shared" si="10"/>
        <v>0</v>
      </c>
      <c r="BS50" s="47">
        <f t="shared" si="11"/>
        <v>0</v>
      </c>
      <c r="BT50" s="47">
        <f t="shared" si="12"/>
        <v>0</v>
      </c>
      <c r="BU50" s="47">
        <f t="shared" si="13"/>
        <v>0</v>
      </c>
      <c r="BV50" s="47">
        <f t="shared" si="14"/>
        <v>0</v>
      </c>
      <c r="BW50" s="48">
        <f t="shared" si="15"/>
        <v>0</v>
      </c>
      <c r="BX50" s="42">
        <v>46.777200000000001</v>
      </c>
      <c r="BY50" s="40">
        <v>0.1</v>
      </c>
      <c r="BZ50" s="44">
        <f t="shared" si="16"/>
        <v>42.09948</v>
      </c>
      <c r="CA50" s="53">
        <f t="shared" si="17"/>
        <v>0</v>
      </c>
    </row>
    <row r="51" spans="1:79" ht="10.95" customHeight="1" x14ac:dyDescent="0.25">
      <c r="A51" s="54" t="s">
        <v>137</v>
      </c>
      <c r="B51" s="26" t="s">
        <v>46</v>
      </c>
      <c r="C51" s="62"/>
      <c r="D51" s="30" t="s">
        <v>138</v>
      </c>
      <c r="E51" s="23" t="s">
        <v>139</v>
      </c>
      <c r="F51" s="23" t="s">
        <v>51</v>
      </c>
      <c r="G51" s="27" t="s">
        <v>51</v>
      </c>
      <c r="H51" s="59" t="s">
        <v>52</v>
      </c>
      <c r="I51" s="55"/>
      <c r="J51" s="24"/>
      <c r="K51" s="45">
        <v>9</v>
      </c>
      <c r="L51" s="107"/>
      <c r="M51" s="107"/>
      <c r="N51" s="107"/>
      <c r="O51" s="107"/>
      <c r="P51" s="107"/>
      <c r="Q51" s="107"/>
      <c r="R51" s="108"/>
      <c r="S51" s="110"/>
      <c r="T51" s="114"/>
      <c r="U51" s="78">
        <f t="shared" si="18"/>
        <v>0</v>
      </c>
      <c r="V51" s="77">
        <v>10</v>
      </c>
      <c r="W51" s="110"/>
      <c r="X51" s="110"/>
      <c r="Y51" s="110"/>
      <c r="Z51" s="110"/>
      <c r="AA51" s="110"/>
      <c r="AB51" s="110"/>
      <c r="AC51" s="110"/>
      <c r="AD51" s="110"/>
      <c r="AE51" s="114"/>
      <c r="AF51" s="78">
        <f t="shared" si="2"/>
        <v>0</v>
      </c>
      <c r="AG51" s="77">
        <v>11</v>
      </c>
      <c r="AH51" s="110"/>
      <c r="AI51" s="110"/>
      <c r="AJ51" s="110"/>
      <c r="AK51" s="110"/>
      <c r="AL51" s="110"/>
      <c r="AM51" s="110"/>
      <c r="AN51" s="110"/>
      <c r="AO51" s="110"/>
      <c r="AP51" s="114"/>
      <c r="AQ51" s="78">
        <f t="shared" si="3"/>
        <v>0</v>
      </c>
      <c r="AR51" s="77">
        <v>12</v>
      </c>
      <c r="AS51" s="110"/>
      <c r="AT51" s="110"/>
      <c r="AU51" s="110"/>
      <c r="AV51" s="110"/>
      <c r="AW51" s="110"/>
      <c r="AX51" s="110"/>
      <c r="AY51" s="110"/>
      <c r="AZ51" s="110"/>
      <c r="BA51" s="114"/>
      <c r="BB51" s="78">
        <f t="shared" si="4"/>
        <v>0</v>
      </c>
      <c r="BC51" s="77">
        <v>1</v>
      </c>
      <c r="BD51" s="110"/>
      <c r="BE51" s="110"/>
      <c r="BF51" s="110"/>
      <c r="BG51" s="110"/>
      <c r="BH51" s="110"/>
      <c r="BI51" s="110"/>
      <c r="BJ51" s="110"/>
      <c r="BK51" s="110"/>
      <c r="BL51" s="114"/>
      <c r="BM51" s="78">
        <f t="shared" si="5"/>
        <v>0</v>
      </c>
      <c r="BN51" s="79">
        <f t="shared" si="6"/>
        <v>0</v>
      </c>
      <c r="BO51" s="79">
        <f t="shared" si="7"/>
        <v>0</v>
      </c>
      <c r="BP51" s="73">
        <f t="shared" si="8"/>
        <v>0</v>
      </c>
      <c r="BQ51" s="47">
        <f t="shared" si="9"/>
        <v>0</v>
      </c>
      <c r="BR51" s="47">
        <f t="shared" si="10"/>
        <v>0</v>
      </c>
      <c r="BS51" s="47">
        <f t="shared" si="11"/>
        <v>0</v>
      </c>
      <c r="BT51" s="47">
        <f t="shared" si="12"/>
        <v>0</v>
      </c>
      <c r="BU51" s="47">
        <f t="shared" si="13"/>
        <v>0</v>
      </c>
      <c r="BV51" s="47">
        <f t="shared" si="14"/>
        <v>0</v>
      </c>
      <c r="BW51" s="48">
        <f t="shared" si="15"/>
        <v>0</v>
      </c>
      <c r="BX51" s="42">
        <v>41.573999999999998</v>
      </c>
      <c r="BY51" s="40">
        <v>0.1</v>
      </c>
      <c r="BZ51" s="44">
        <f t="shared" si="16"/>
        <v>37.416599999999995</v>
      </c>
      <c r="CA51" s="53">
        <f t="shared" si="17"/>
        <v>0</v>
      </c>
    </row>
    <row r="52" spans="1:79" ht="10.95" customHeight="1" x14ac:dyDescent="0.25">
      <c r="A52" s="54" t="s">
        <v>140</v>
      </c>
      <c r="B52" s="26" t="s">
        <v>97</v>
      </c>
      <c r="C52" s="62" t="s">
        <v>141</v>
      </c>
      <c r="D52" s="30" t="s">
        <v>142</v>
      </c>
      <c r="E52" s="23" t="s">
        <v>107</v>
      </c>
      <c r="F52" s="23" t="s">
        <v>51</v>
      </c>
      <c r="G52" s="27" t="s">
        <v>51</v>
      </c>
      <c r="H52" s="59" t="s">
        <v>52</v>
      </c>
      <c r="I52" s="55"/>
      <c r="J52" s="24"/>
      <c r="K52" s="45">
        <v>9</v>
      </c>
      <c r="L52" s="107"/>
      <c r="M52" s="107"/>
      <c r="N52" s="107"/>
      <c r="O52" s="107"/>
      <c r="P52" s="107"/>
      <c r="Q52" s="107"/>
      <c r="R52" s="108"/>
      <c r="S52" s="110"/>
      <c r="T52" s="114"/>
      <c r="U52" s="78">
        <f t="shared" si="18"/>
        <v>0</v>
      </c>
      <c r="V52" s="77">
        <v>10</v>
      </c>
      <c r="W52" s="110"/>
      <c r="X52" s="110"/>
      <c r="Y52" s="110"/>
      <c r="Z52" s="110"/>
      <c r="AA52" s="110"/>
      <c r="AB52" s="110"/>
      <c r="AC52" s="110"/>
      <c r="AD52" s="110"/>
      <c r="AE52" s="114"/>
      <c r="AF52" s="78">
        <f t="shared" si="2"/>
        <v>0</v>
      </c>
      <c r="AG52" s="77">
        <v>11</v>
      </c>
      <c r="AH52" s="110"/>
      <c r="AI52" s="110"/>
      <c r="AJ52" s="110"/>
      <c r="AK52" s="110"/>
      <c r="AL52" s="110"/>
      <c r="AM52" s="110"/>
      <c r="AN52" s="110"/>
      <c r="AO52" s="110"/>
      <c r="AP52" s="114"/>
      <c r="AQ52" s="78">
        <f t="shared" si="3"/>
        <v>0</v>
      </c>
      <c r="AR52" s="77">
        <v>12</v>
      </c>
      <c r="AS52" s="110"/>
      <c r="AT52" s="110"/>
      <c r="AU52" s="110"/>
      <c r="AV52" s="110"/>
      <c r="AW52" s="110"/>
      <c r="AX52" s="110"/>
      <c r="AY52" s="110"/>
      <c r="AZ52" s="110"/>
      <c r="BA52" s="114"/>
      <c r="BB52" s="78">
        <f t="shared" si="4"/>
        <v>0</v>
      </c>
      <c r="BC52" s="77">
        <v>1</v>
      </c>
      <c r="BD52" s="110"/>
      <c r="BE52" s="110"/>
      <c r="BF52" s="110"/>
      <c r="BG52" s="110"/>
      <c r="BH52" s="110"/>
      <c r="BI52" s="110"/>
      <c r="BJ52" s="110"/>
      <c r="BK52" s="110"/>
      <c r="BL52" s="114"/>
      <c r="BM52" s="78">
        <f t="shared" si="5"/>
        <v>0</v>
      </c>
      <c r="BN52" s="79">
        <f t="shared" si="6"/>
        <v>0</v>
      </c>
      <c r="BO52" s="79">
        <f t="shared" si="7"/>
        <v>0</v>
      </c>
      <c r="BP52" s="73">
        <f t="shared" si="8"/>
        <v>0</v>
      </c>
      <c r="BQ52" s="47">
        <f t="shared" si="9"/>
        <v>0</v>
      </c>
      <c r="BR52" s="47">
        <f t="shared" si="10"/>
        <v>0</v>
      </c>
      <c r="BS52" s="47">
        <f t="shared" si="11"/>
        <v>0</v>
      </c>
      <c r="BT52" s="47">
        <f t="shared" si="12"/>
        <v>0</v>
      </c>
      <c r="BU52" s="47">
        <f t="shared" si="13"/>
        <v>0</v>
      </c>
      <c r="BV52" s="47">
        <f t="shared" si="14"/>
        <v>0</v>
      </c>
      <c r="BW52" s="48">
        <f t="shared" si="15"/>
        <v>0</v>
      </c>
      <c r="BX52" s="42">
        <v>20.760999999999999</v>
      </c>
      <c r="BY52" s="40">
        <v>0.1</v>
      </c>
      <c r="BZ52" s="44">
        <f t="shared" si="16"/>
        <v>18.684899999999999</v>
      </c>
      <c r="CA52" s="53">
        <f t="shared" si="17"/>
        <v>0</v>
      </c>
    </row>
    <row r="53" spans="1:79" ht="10.95" customHeight="1" x14ac:dyDescent="0.25">
      <c r="A53" s="54" t="s">
        <v>140</v>
      </c>
      <c r="B53" s="26" t="s">
        <v>97</v>
      </c>
      <c r="C53" s="62" t="s">
        <v>141</v>
      </c>
      <c r="D53" s="30" t="s">
        <v>142</v>
      </c>
      <c r="E53" s="23" t="s">
        <v>107</v>
      </c>
      <c r="F53" s="23" t="s">
        <v>51</v>
      </c>
      <c r="G53" s="27" t="s">
        <v>51</v>
      </c>
      <c r="H53" s="59" t="s">
        <v>73</v>
      </c>
      <c r="I53" s="55"/>
      <c r="J53" s="24"/>
      <c r="K53" s="45">
        <v>9</v>
      </c>
      <c r="L53" s="107"/>
      <c r="M53" s="107"/>
      <c r="N53" s="107"/>
      <c r="O53" s="107"/>
      <c r="P53" s="107"/>
      <c r="Q53" s="107"/>
      <c r="R53" s="108"/>
      <c r="S53" s="110"/>
      <c r="T53" s="114"/>
      <c r="U53" s="78">
        <f t="shared" si="18"/>
        <v>0</v>
      </c>
      <c r="V53" s="77">
        <v>10</v>
      </c>
      <c r="W53" s="110"/>
      <c r="X53" s="110"/>
      <c r="Y53" s="110"/>
      <c r="Z53" s="110"/>
      <c r="AA53" s="110"/>
      <c r="AB53" s="110"/>
      <c r="AC53" s="110"/>
      <c r="AD53" s="110"/>
      <c r="AE53" s="114"/>
      <c r="AF53" s="78">
        <f t="shared" si="2"/>
        <v>0</v>
      </c>
      <c r="AG53" s="77">
        <v>11</v>
      </c>
      <c r="AH53" s="110"/>
      <c r="AI53" s="110"/>
      <c r="AJ53" s="110"/>
      <c r="AK53" s="110"/>
      <c r="AL53" s="110"/>
      <c r="AM53" s="110"/>
      <c r="AN53" s="110"/>
      <c r="AO53" s="110"/>
      <c r="AP53" s="114"/>
      <c r="AQ53" s="78">
        <f t="shared" si="3"/>
        <v>0</v>
      </c>
      <c r="AR53" s="77">
        <v>12</v>
      </c>
      <c r="AS53" s="110"/>
      <c r="AT53" s="110"/>
      <c r="AU53" s="110"/>
      <c r="AV53" s="110"/>
      <c r="AW53" s="110"/>
      <c r="AX53" s="110"/>
      <c r="AY53" s="110"/>
      <c r="AZ53" s="110"/>
      <c r="BA53" s="114"/>
      <c r="BB53" s="78">
        <f t="shared" si="4"/>
        <v>0</v>
      </c>
      <c r="BC53" s="77">
        <v>1</v>
      </c>
      <c r="BD53" s="110"/>
      <c r="BE53" s="110"/>
      <c r="BF53" s="110"/>
      <c r="BG53" s="110"/>
      <c r="BH53" s="110"/>
      <c r="BI53" s="110"/>
      <c r="BJ53" s="110"/>
      <c r="BK53" s="110"/>
      <c r="BL53" s="114"/>
      <c r="BM53" s="78">
        <f t="shared" si="5"/>
        <v>0</v>
      </c>
      <c r="BN53" s="79">
        <f t="shared" si="6"/>
        <v>0</v>
      </c>
      <c r="BO53" s="79">
        <f t="shared" si="7"/>
        <v>0</v>
      </c>
      <c r="BP53" s="73">
        <f t="shared" si="8"/>
        <v>0</v>
      </c>
      <c r="BQ53" s="47">
        <f t="shared" si="9"/>
        <v>0</v>
      </c>
      <c r="BR53" s="47">
        <f t="shared" si="10"/>
        <v>0</v>
      </c>
      <c r="BS53" s="47">
        <f t="shared" si="11"/>
        <v>0</v>
      </c>
      <c r="BT53" s="47">
        <f t="shared" si="12"/>
        <v>0</v>
      </c>
      <c r="BU53" s="47">
        <f t="shared" si="13"/>
        <v>0</v>
      </c>
      <c r="BV53" s="47">
        <f t="shared" si="14"/>
        <v>0</v>
      </c>
      <c r="BW53" s="48">
        <f t="shared" si="15"/>
        <v>0</v>
      </c>
      <c r="BX53" s="42">
        <v>20.760999999999999</v>
      </c>
      <c r="BY53" s="40">
        <v>0.1</v>
      </c>
      <c r="BZ53" s="44">
        <f t="shared" si="16"/>
        <v>18.684899999999999</v>
      </c>
      <c r="CA53" s="53">
        <f t="shared" si="17"/>
        <v>0</v>
      </c>
    </row>
    <row r="54" spans="1:79" ht="10.95" customHeight="1" x14ac:dyDescent="0.25">
      <c r="A54" s="54" t="s">
        <v>140</v>
      </c>
      <c r="B54" s="26" t="s">
        <v>97</v>
      </c>
      <c r="C54" s="62" t="s">
        <v>141</v>
      </c>
      <c r="D54" s="30" t="s">
        <v>142</v>
      </c>
      <c r="E54" s="23" t="s">
        <v>107</v>
      </c>
      <c r="F54" s="23" t="s">
        <v>51</v>
      </c>
      <c r="G54" s="27" t="s">
        <v>51</v>
      </c>
      <c r="H54" s="59" t="s">
        <v>114</v>
      </c>
      <c r="I54" s="55"/>
      <c r="J54" s="24"/>
      <c r="K54" s="45">
        <v>9</v>
      </c>
      <c r="L54" s="107"/>
      <c r="M54" s="107"/>
      <c r="N54" s="107"/>
      <c r="O54" s="107"/>
      <c r="P54" s="107"/>
      <c r="Q54" s="107"/>
      <c r="R54" s="108"/>
      <c r="S54" s="110"/>
      <c r="T54" s="114"/>
      <c r="U54" s="78">
        <f t="shared" si="18"/>
        <v>0</v>
      </c>
      <c r="V54" s="77">
        <v>10</v>
      </c>
      <c r="W54" s="110"/>
      <c r="X54" s="110"/>
      <c r="Y54" s="110"/>
      <c r="Z54" s="110"/>
      <c r="AA54" s="110"/>
      <c r="AB54" s="110"/>
      <c r="AC54" s="110"/>
      <c r="AD54" s="110"/>
      <c r="AE54" s="114"/>
      <c r="AF54" s="78">
        <f t="shared" si="2"/>
        <v>0</v>
      </c>
      <c r="AG54" s="77">
        <v>11</v>
      </c>
      <c r="AH54" s="110"/>
      <c r="AI54" s="110"/>
      <c r="AJ54" s="110"/>
      <c r="AK54" s="110"/>
      <c r="AL54" s="110"/>
      <c r="AM54" s="110"/>
      <c r="AN54" s="110"/>
      <c r="AO54" s="110"/>
      <c r="AP54" s="114"/>
      <c r="AQ54" s="78">
        <f t="shared" si="3"/>
        <v>0</v>
      </c>
      <c r="AR54" s="77">
        <v>12</v>
      </c>
      <c r="AS54" s="110"/>
      <c r="AT54" s="110"/>
      <c r="AU54" s="110"/>
      <c r="AV54" s="110"/>
      <c r="AW54" s="110"/>
      <c r="AX54" s="110"/>
      <c r="AY54" s="110"/>
      <c r="AZ54" s="110"/>
      <c r="BA54" s="114"/>
      <c r="BB54" s="78">
        <f t="shared" si="4"/>
        <v>0</v>
      </c>
      <c r="BC54" s="77">
        <v>1</v>
      </c>
      <c r="BD54" s="110"/>
      <c r="BE54" s="110"/>
      <c r="BF54" s="110"/>
      <c r="BG54" s="110"/>
      <c r="BH54" s="110"/>
      <c r="BI54" s="110"/>
      <c r="BJ54" s="110"/>
      <c r="BK54" s="110"/>
      <c r="BL54" s="114"/>
      <c r="BM54" s="78">
        <f t="shared" si="5"/>
        <v>0</v>
      </c>
      <c r="BN54" s="79">
        <f t="shared" si="6"/>
        <v>0</v>
      </c>
      <c r="BO54" s="79">
        <f t="shared" si="7"/>
        <v>0</v>
      </c>
      <c r="BP54" s="73">
        <f t="shared" si="8"/>
        <v>0</v>
      </c>
      <c r="BQ54" s="47">
        <f t="shared" si="9"/>
        <v>0</v>
      </c>
      <c r="BR54" s="47">
        <f t="shared" si="10"/>
        <v>0</v>
      </c>
      <c r="BS54" s="47">
        <f t="shared" si="11"/>
        <v>0</v>
      </c>
      <c r="BT54" s="47">
        <f t="shared" si="12"/>
        <v>0</v>
      </c>
      <c r="BU54" s="47">
        <f t="shared" si="13"/>
        <v>0</v>
      </c>
      <c r="BV54" s="47">
        <f t="shared" si="14"/>
        <v>0</v>
      </c>
      <c r="BW54" s="48">
        <f t="shared" si="15"/>
        <v>0</v>
      </c>
      <c r="BX54" s="42">
        <v>20.760999999999999</v>
      </c>
      <c r="BY54" s="40">
        <v>0.1</v>
      </c>
      <c r="BZ54" s="44">
        <f t="shared" si="16"/>
        <v>18.684899999999999</v>
      </c>
      <c r="CA54" s="53">
        <f t="shared" si="17"/>
        <v>0</v>
      </c>
    </row>
    <row r="55" spans="1:79" ht="10.95" customHeight="1" x14ac:dyDescent="0.25">
      <c r="A55" s="54" t="s">
        <v>140</v>
      </c>
      <c r="B55" s="26" t="s">
        <v>97</v>
      </c>
      <c r="C55" s="62" t="s">
        <v>141</v>
      </c>
      <c r="D55" s="30" t="s">
        <v>142</v>
      </c>
      <c r="E55" s="23" t="s">
        <v>107</v>
      </c>
      <c r="F55" s="23" t="s">
        <v>51</v>
      </c>
      <c r="G55" s="27" t="s">
        <v>51</v>
      </c>
      <c r="H55" s="59" t="s">
        <v>116</v>
      </c>
      <c r="I55" s="55"/>
      <c r="J55" s="24"/>
      <c r="K55" s="45">
        <v>9</v>
      </c>
      <c r="L55" s="107"/>
      <c r="M55" s="107"/>
      <c r="N55" s="107"/>
      <c r="O55" s="107"/>
      <c r="P55" s="107"/>
      <c r="Q55" s="107"/>
      <c r="R55" s="108"/>
      <c r="S55" s="110"/>
      <c r="T55" s="114"/>
      <c r="U55" s="78">
        <f t="shared" si="18"/>
        <v>0</v>
      </c>
      <c r="V55" s="77">
        <v>10</v>
      </c>
      <c r="W55" s="110"/>
      <c r="X55" s="110"/>
      <c r="Y55" s="110"/>
      <c r="Z55" s="110"/>
      <c r="AA55" s="110"/>
      <c r="AB55" s="110"/>
      <c r="AC55" s="110"/>
      <c r="AD55" s="110"/>
      <c r="AE55" s="114"/>
      <c r="AF55" s="78">
        <f t="shared" si="2"/>
        <v>0</v>
      </c>
      <c r="AG55" s="77">
        <v>11</v>
      </c>
      <c r="AH55" s="110"/>
      <c r="AI55" s="110"/>
      <c r="AJ55" s="110"/>
      <c r="AK55" s="110"/>
      <c r="AL55" s="110"/>
      <c r="AM55" s="110"/>
      <c r="AN55" s="110"/>
      <c r="AO55" s="110"/>
      <c r="AP55" s="114"/>
      <c r="AQ55" s="78">
        <f t="shared" si="3"/>
        <v>0</v>
      </c>
      <c r="AR55" s="77">
        <v>12</v>
      </c>
      <c r="AS55" s="110"/>
      <c r="AT55" s="110"/>
      <c r="AU55" s="110"/>
      <c r="AV55" s="110"/>
      <c r="AW55" s="110"/>
      <c r="AX55" s="110"/>
      <c r="AY55" s="110"/>
      <c r="AZ55" s="110"/>
      <c r="BA55" s="114"/>
      <c r="BB55" s="78">
        <f t="shared" si="4"/>
        <v>0</v>
      </c>
      <c r="BC55" s="77">
        <v>1</v>
      </c>
      <c r="BD55" s="110"/>
      <c r="BE55" s="110"/>
      <c r="BF55" s="110"/>
      <c r="BG55" s="110"/>
      <c r="BH55" s="110"/>
      <c r="BI55" s="110"/>
      <c r="BJ55" s="110"/>
      <c r="BK55" s="110"/>
      <c r="BL55" s="114"/>
      <c r="BM55" s="78">
        <f t="shared" si="5"/>
        <v>0</v>
      </c>
      <c r="BN55" s="79">
        <f t="shared" si="6"/>
        <v>0</v>
      </c>
      <c r="BO55" s="79">
        <f t="shared" si="7"/>
        <v>0</v>
      </c>
      <c r="BP55" s="73">
        <f t="shared" si="8"/>
        <v>0</v>
      </c>
      <c r="BQ55" s="47">
        <f t="shared" si="9"/>
        <v>0</v>
      </c>
      <c r="BR55" s="47">
        <f t="shared" si="10"/>
        <v>0</v>
      </c>
      <c r="BS55" s="47">
        <f t="shared" si="11"/>
        <v>0</v>
      </c>
      <c r="BT55" s="47">
        <f t="shared" si="12"/>
        <v>0</v>
      </c>
      <c r="BU55" s="47">
        <f t="shared" si="13"/>
        <v>0</v>
      </c>
      <c r="BV55" s="47">
        <f t="shared" si="14"/>
        <v>0</v>
      </c>
      <c r="BW55" s="48">
        <f t="shared" si="15"/>
        <v>0</v>
      </c>
      <c r="BX55" s="42">
        <v>20.760999999999999</v>
      </c>
      <c r="BY55" s="40">
        <v>0.1</v>
      </c>
      <c r="BZ55" s="44">
        <f t="shared" si="16"/>
        <v>18.684899999999999</v>
      </c>
      <c r="CA55" s="53">
        <f t="shared" si="17"/>
        <v>0</v>
      </c>
    </row>
    <row r="56" spans="1:79" ht="10.95" customHeight="1" x14ac:dyDescent="0.25">
      <c r="A56" s="54" t="s">
        <v>140</v>
      </c>
      <c r="B56" s="26" t="s">
        <v>97</v>
      </c>
      <c r="C56" s="62" t="s">
        <v>141</v>
      </c>
      <c r="D56" s="30" t="s">
        <v>142</v>
      </c>
      <c r="E56" s="23" t="s">
        <v>107</v>
      </c>
      <c r="F56" s="23" t="s">
        <v>51</v>
      </c>
      <c r="G56" s="27" t="s">
        <v>51</v>
      </c>
      <c r="H56" s="59" t="s">
        <v>117</v>
      </c>
      <c r="I56" s="55"/>
      <c r="J56" s="24"/>
      <c r="K56" s="45">
        <v>9</v>
      </c>
      <c r="L56" s="107"/>
      <c r="M56" s="107"/>
      <c r="N56" s="107"/>
      <c r="O56" s="107"/>
      <c r="P56" s="107"/>
      <c r="Q56" s="107"/>
      <c r="R56" s="108"/>
      <c r="S56" s="110"/>
      <c r="T56" s="114"/>
      <c r="U56" s="78">
        <f t="shared" si="18"/>
        <v>0</v>
      </c>
      <c r="V56" s="77">
        <v>10</v>
      </c>
      <c r="W56" s="110"/>
      <c r="X56" s="110"/>
      <c r="Y56" s="110"/>
      <c r="Z56" s="110"/>
      <c r="AA56" s="110"/>
      <c r="AB56" s="110"/>
      <c r="AC56" s="110"/>
      <c r="AD56" s="110"/>
      <c r="AE56" s="114"/>
      <c r="AF56" s="78">
        <f t="shared" si="2"/>
        <v>0</v>
      </c>
      <c r="AG56" s="77">
        <v>11</v>
      </c>
      <c r="AH56" s="110"/>
      <c r="AI56" s="110"/>
      <c r="AJ56" s="110"/>
      <c r="AK56" s="110"/>
      <c r="AL56" s="110"/>
      <c r="AM56" s="110"/>
      <c r="AN56" s="110"/>
      <c r="AO56" s="110"/>
      <c r="AP56" s="114"/>
      <c r="AQ56" s="78">
        <f t="shared" si="3"/>
        <v>0</v>
      </c>
      <c r="AR56" s="77">
        <v>12</v>
      </c>
      <c r="AS56" s="110"/>
      <c r="AT56" s="110"/>
      <c r="AU56" s="110"/>
      <c r="AV56" s="110"/>
      <c r="AW56" s="110"/>
      <c r="AX56" s="110"/>
      <c r="AY56" s="110"/>
      <c r="AZ56" s="110"/>
      <c r="BA56" s="114"/>
      <c r="BB56" s="78">
        <f t="shared" si="4"/>
        <v>0</v>
      </c>
      <c r="BC56" s="77">
        <v>1</v>
      </c>
      <c r="BD56" s="110"/>
      <c r="BE56" s="110"/>
      <c r="BF56" s="110"/>
      <c r="BG56" s="110"/>
      <c r="BH56" s="110"/>
      <c r="BI56" s="110"/>
      <c r="BJ56" s="110"/>
      <c r="BK56" s="110"/>
      <c r="BL56" s="114"/>
      <c r="BM56" s="78">
        <f t="shared" si="5"/>
        <v>0</v>
      </c>
      <c r="BN56" s="79">
        <f t="shared" si="6"/>
        <v>0</v>
      </c>
      <c r="BO56" s="79">
        <f t="shared" si="7"/>
        <v>0</v>
      </c>
      <c r="BP56" s="73">
        <f t="shared" si="8"/>
        <v>0</v>
      </c>
      <c r="BQ56" s="47">
        <f t="shared" si="9"/>
        <v>0</v>
      </c>
      <c r="BR56" s="47">
        <f t="shared" si="10"/>
        <v>0</v>
      </c>
      <c r="BS56" s="47">
        <f t="shared" si="11"/>
        <v>0</v>
      </c>
      <c r="BT56" s="47">
        <f t="shared" si="12"/>
        <v>0</v>
      </c>
      <c r="BU56" s="47">
        <f t="shared" si="13"/>
        <v>0</v>
      </c>
      <c r="BV56" s="47">
        <f t="shared" si="14"/>
        <v>0</v>
      </c>
      <c r="BW56" s="48">
        <f t="shared" si="15"/>
        <v>0</v>
      </c>
      <c r="BX56" s="42">
        <v>20.760999999999999</v>
      </c>
      <c r="BY56" s="40">
        <v>0.1</v>
      </c>
      <c r="BZ56" s="44">
        <f t="shared" si="16"/>
        <v>18.684899999999999</v>
      </c>
      <c r="CA56" s="53">
        <f t="shared" si="17"/>
        <v>0</v>
      </c>
    </row>
    <row r="57" spans="1:79" ht="10.95" customHeight="1" x14ac:dyDescent="0.25">
      <c r="A57" s="54" t="s">
        <v>140</v>
      </c>
      <c r="B57" s="26" t="s">
        <v>97</v>
      </c>
      <c r="C57" s="62" t="s">
        <v>141</v>
      </c>
      <c r="D57" s="30" t="s">
        <v>142</v>
      </c>
      <c r="E57" s="23" t="s">
        <v>107</v>
      </c>
      <c r="F57" s="23" t="s">
        <v>51</v>
      </c>
      <c r="G57" s="27" t="s">
        <v>51</v>
      </c>
      <c r="H57" s="59" t="s">
        <v>118</v>
      </c>
      <c r="I57" s="55"/>
      <c r="J57" s="24"/>
      <c r="K57" s="45">
        <v>9</v>
      </c>
      <c r="L57" s="107"/>
      <c r="M57" s="107"/>
      <c r="N57" s="107"/>
      <c r="O57" s="107"/>
      <c r="P57" s="107"/>
      <c r="Q57" s="107"/>
      <c r="R57" s="108"/>
      <c r="S57" s="110"/>
      <c r="T57" s="114"/>
      <c r="U57" s="78">
        <f t="shared" si="18"/>
        <v>0</v>
      </c>
      <c r="V57" s="77">
        <v>10</v>
      </c>
      <c r="W57" s="110"/>
      <c r="X57" s="110"/>
      <c r="Y57" s="110"/>
      <c r="Z57" s="110"/>
      <c r="AA57" s="110"/>
      <c r="AB57" s="110"/>
      <c r="AC57" s="110"/>
      <c r="AD57" s="110"/>
      <c r="AE57" s="114"/>
      <c r="AF57" s="78">
        <f t="shared" si="2"/>
        <v>0</v>
      </c>
      <c r="AG57" s="77">
        <v>11</v>
      </c>
      <c r="AH57" s="110"/>
      <c r="AI57" s="110"/>
      <c r="AJ57" s="110"/>
      <c r="AK57" s="110"/>
      <c r="AL57" s="110"/>
      <c r="AM57" s="110"/>
      <c r="AN57" s="110"/>
      <c r="AO57" s="110"/>
      <c r="AP57" s="114"/>
      <c r="AQ57" s="78">
        <f t="shared" si="3"/>
        <v>0</v>
      </c>
      <c r="AR57" s="77">
        <v>12</v>
      </c>
      <c r="AS57" s="110"/>
      <c r="AT57" s="110"/>
      <c r="AU57" s="110"/>
      <c r="AV57" s="110"/>
      <c r="AW57" s="110"/>
      <c r="AX57" s="110"/>
      <c r="AY57" s="110"/>
      <c r="AZ57" s="110"/>
      <c r="BA57" s="114"/>
      <c r="BB57" s="78">
        <f t="shared" si="4"/>
        <v>0</v>
      </c>
      <c r="BC57" s="77">
        <v>1</v>
      </c>
      <c r="BD57" s="110"/>
      <c r="BE57" s="110"/>
      <c r="BF57" s="110"/>
      <c r="BG57" s="110"/>
      <c r="BH57" s="110"/>
      <c r="BI57" s="110"/>
      <c r="BJ57" s="110"/>
      <c r="BK57" s="110"/>
      <c r="BL57" s="114"/>
      <c r="BM57" s="78">
        <f t="shared" si="5"/>
        <v>0</v>
      </c>
      <c r="BN57" s="79">
        <f t="shared" si="6"/>
        <v>0</v>
      </c>
      <c r="BO57" s="79">
        <f t="shared" si="7"/>
        <v>0</v>
      </c>
      <c r="BP57" s="73">
        <f t="shared" si="8"/>
        <v>0</v>
      </c>
      <c r="BQ57" s="47">
        <f t="shared" si="9"/>
        <v>0</v>
      </c>
      <c r="BR57" s="47">
        <f t="shared" si="10"/>
        <v>0</v>
      </c>
      <c r="BS57" s="47">
        <f t="shared" si="11"/>
        <v>0</v>
      </c>
      <c r="BT57" s="47">
        <f t="shared" si="12"/>
        <v>0</v>
      </c>
      <c r="BU57" s="47">
        <f t="shared" si="13"/>
        <v>0</v>
      </c>
      <c r="BV57" s="47">
        <f t="shared" si="14"/>
        <v>0</v>
      </c>
      <c r="BW57" s="48">
        <f t="shared" si="15"/>
        <v>0</v>
      </c>
      <c r="BX57" s="42">
        <v>20.760999999999999</v>
      </c>
      <c r="BY57" s="40">
        <v>0.1</v>
      </c>
      <c r="BZ57" s="44">
        <f t="shared" si="16"/>
        <v>18.684899999999999</v>
      </c>
      <c r="CA57" s="53">
        <f t="shared" si="17"/>
        <v>0</v>
      </c>
    </row>
    <row r="58" spans="1:79" ht="10.95" customHeight="1" x14ac:dyDescent="0.25">
      <c r="A58" s="54" t="s">
        <v>143</v>
      </c>
      <c r="B58" s="26" t="s">
        <v>54</v>
      </c>
      <c r="C58" s="62"/>
      <c r="D58" s="30" t="s">
        <v>89</v>
      </c>
      <c r="E58" s="23" t="s">
        <v>61</v>
      </c>
      <c r="F58" s="23" t="s">
        <v>51</v>
      </c>
      <c r="G58" s="27" t="s">
        <v>51</v>
      </c>
      <c r="H58" s="59" t="s">
        <v>52</v>
      </c>
      <c r="I58" s="55"/>
      <c r="J58" s="24"/>
      <c r="K58" s="45">
        <v>9</v>
      </c>
      <c r="L58" s="107"/>
      <c r="M58" s="113"/>
      <c r="N58" s="113"/>
      <c r="O58" s="113"/>
      <c r="P58" s="113"/>
      <c r="Q58" s="107"/>
      <c r="R58" s="108"/>
      <c r="S58" s="110"/>
      <c r="T58" s="110"/>
      <c r="U58" s="78">
        <f t="shared" si="18"/>
        <v>0</v>
      </c>
      <c r="V58" s="77">
        <v>10</v>
      </c>
      <c r="W58" s="110"/>
      <c r="X58" s="114"/>
      <c r="Y58" s="114"/>
      <c r="Z58" s="114"/>
      <c r="AA58" s="114"/>
      <c r="AB58" s="110"/>
      <c r="AC58" s="110"/>
      <c r="AD58" s="110"/>
      <c r="AE58" s="110"/>
      <c r="AF58" s="78">
        <f t="shared" si="2"/>
        <v>0</v>
      </c>
      <c r="AG58" s="77">
        <v>11</v>
      </c>
      <c r="AH58" s="110"/>
      <c r="AI58" s="114"/>
      <c r="AJ58" s="114"/>
      <c r="AK58" s="114"/>
      <c r="AL58" s="114"/>
      <c r="AM58" s="110"/>
      <c r="AN58" s="110"/>
      <c r="AO58" s="110"/>
      <c r="AP58" s="110"/>
      <c r="AQ58" s="78">
        <f t="shared" si="3"/>
        <v>0</v>
      </c>
      <c r="AR58" s="77">
        <v>12</v>
      </c>
      <c r="AS58" s="110"/>
      <c r="AT58" s="114"/>
      <c r="AU58" s="114"/>
      <c r="AV58" s="114"/>
      <c r="AW58" s="114"/>
      <c r="AX58" s="110"/>
      <c r="AY58" s="110"/>
      <c r="AZ58" s="110"/>
      <c r="BA58" s="110"/>
      <c r="BB58" s="78">
        <f t="shared" si="4"/>
        <v>0</v>
      </c>
      <c r="BC58" s="77">
        <v>1</v>
      </c>
      <c r="BD58" s="110"/>
      <c r="BE58" s="114"/>
      <c r="BF58" s="114"/>
      <c r="BG58" s="114"/>
      <c r="BH58" s="114"/>
      <c r="BI58" s="110"/>
      <c r="BJ58" s="110"/>
      <c r="BK58" s="110"/>
      <c r="BL58" s="110"/>
      <c r="BM58" s="78">
        <f t="shared" si="5"/>
        <v>0</v>
      </c>
      <c r="BN58" s="79">
        <f t="shared" si="6"/>
        <v>0</v>
      </c>
      <c r="BO58" s="79">
        <f t="shared" si="7"/>
        <v>0</v>
      </c>
      <c r="BP58" s="73">
        <f t="shared" si="8"/>
        <v>0</v>
      </c>
      <c r="BQ58" s="47">
        <f t="shared" si="9"/>
        <v>0</v>
      </c>
      <c r="BR58" s="47">
        <f t="shared" si="10"/>
        <v>0</v>
      </c>
      <c r="BS58" s="47">
        <f t="shared" si="11"/>
        <v>0</v>
      </c>
      <c r="BT58" s="47">
        <f t="shared" si="12"/>
        <v>0</v>
      </c>
      <c r="BU58" s="47">
        <f t="shared" si="13"/>
        <v>0</v>
      </c>
      <c r="BV58" s="47">
        <f t="shared" si="14"/>
        <v>0</v>
      </c>
      <c r="BW58" s="48">
        <f t="shared" si="15"/>
        <v>0</v>
      </c>
      <c r="BX58" s="42">
        <v>33.248800000000003</v>
      </c>
      <c r="BY58" s="40">
        <v>0.1</v>
      </c>
      <c r="BZ58" s="44">
        <f t="shared" si="16"/>
        <v>29.923920000000003</v>
      </c>
      <c r="CA58" s="53">
        <f t="shared" si="17"/>
        <v>0</v>
      </c>
    </row>
    <row r="59" spans="1:79" ht="10.95" customHeight="1" x14ac:dyDescent="0.25">
      <c r="A59" s="54" t="s">
        <v>144</v>
      </c>
      <c r="B59" s="26" t="s">
        <v>54</v>
      </c>
      <c r="C59" s="62"/>
      <c r="D59" s="30" t="s">
        <v>89</v>
      </c>
      <c r="E59" s="23" t="s">
        <v>61</v>
      </c>
      <c r="F59" s="23" t="s">
        <v>51</v>
      </c>
      <c r="G59" s="27" t="s">
        <v>51</v>
      </c>
      <c r="H59" s="59" t="s">
        <v>52</v>
      </c>
      <c r="I59" s="55"/>
      <c r="J59" s="24"/>
      <c r="K59" s="45">
        <v>9</v>
      </c>
      <c r="L59" s="107"/>
      <c r="M59" s="113"/>
      <c r="N59" s="113"/>
      <c r="O59" s="113"/>
      <c r="P59" s="113"/>
      <c r="Q59" s="107"/>
      <c r="R59" s="108"/>
      <c r="S59" s="110"/>
      <c r="T59" s="110"/>
      <c r="U59" s="78">
        <f t="shared" si="18"/>
        <v>0</v>
      </c>
      <c r="V59" s="77">
        <v>10</v>
      </c>
      <c r="W59" s="110"/>
      <c r="X59" s="114"/>
      <c r="Y59" s="114"/>
      <c r="Z59" s="114"/>
      <c r="AA59" s="114"/>
      <c r="AB59" s="110"/>
      <c r="AC59" s="110"/>
      <c r="AD59" s="110"/>
      <c r="AE59" s="110"/>
      <c r="AF59" s="78">
        <f t="shared" si="2"/>
        <v>0</v>
      </c>
      <c r="AG59" s="77">
        <v>11</v>
      </c>
      <c r="AH59" s="110"/>
      <c r="AI59" s="114"/>
      <c r="AJ59" s="114"/>
      <c r="AK59" s="114"/>
      <c r="AL59" s="114"/>
      <c r="AM59" s="110"/>
      <c r="AN59" s="110"/>
      <c r="AO59" s="110"/>
      <c r="AP59" s="110"/>
      <c r="AQ59" s="78">
        <f t="shared" si="3"/>
        <v>0</v>
      </c>
      <c r="AR59" s="77">
        <v>12</v>
      </c>
      <c r="AS59" s="110"/>
      <c r="AT59" s="114"/>
      <c r="AU59" s="114"/>
      <c r="AV59" s="114"/>
      <c r="AW59" s="114"/>
      <c r="AX59" s="110"/>
      <c r="AY59" s="110"/>
      <c r="AZ59" s="110"/>
      <c r="BA59" s="110"/>
      <c r="BB59" s="78">
        <f t="shared" si="4"/>
        <v>0</v>
      </c>
      <c r="BC59" s="77">
        <v>1</v>
      </c>
      <c r="BD59" s="110"/>
      <c r="BE59" s="114"/>
      <c r="BF59" s="114"/>
      <c r="BG59" s="114"/>
      <c r="BH59" s="114"/>
      <c r="BI59" s="110"/>
      <c r="BJ59" s="110"/>
      <c r="BK59" s="110"/>
      <c r="BL59" s="110"/>
      <c r="BM59" s="78">
        <f t="shared" si="5"/>
        <v>0</v>
      </c>
      <c r="BN59" s="79">
        <f t="shared" si="6"/>
        <v>0</v>
      </c>
      <c r="BO59" s="79">
        <f t="shared" si="7"/>
        <v>0</v>
      </c>
      <c r="BP59" s="73">
        <f t="shared" si="8"/>
        <v>0</v>
      </c>
      <c r="BQ59" s="47">
        <f t="shared" si="9"/>
        <v>0</v>
      </c>
      <c r="BR59" s="47">
        <f t="shared" si="10"/>
        <v>0</v>
      </c>
      <c r="BS59" s="47">
        <f t="shared" si="11"/>
        <v>0</v>
      </c>
      <c r="BT59" s="47">
        <f t="shared" si="12"/>
        <v>0</v>
      </c>
      <c r="BU59" s="47">
        <f t="shared" si="13"/>
        <v>0</v>
      </c>
      <c r="BV59" s="47">
        <f t="shared" si="14"/>
        <v>0</v>
      </c>
      <c r="BW59" s="48">
        <f t="shared" si="15"/>
        <v>0</v>
      </c>
      <c r="BX59" s="42">
        <v>46.777200000000001</v>
      </c>
      <c r="BY59" s="40">
        <v>0.1</v>
      </c>
      <c r="BZ59" s="44">
        <f t="shared" si="16"/>
        <v>42.09948</v>
      </c>
      <c r="CA59" s="53">
        <f t="shared" si="17"/>
        <v>0</v>
      </c>
    </row>
    <row r="60" spans="1:79" ht="10.95" customHeight="1" x14ac:dyDescent="0.25">
      <c r="A60" s="54" t="s">
        <v>145</v>
      </c>
      <c r="B60" s="26" t="s">
        <v>46</v>
      </c>
      <c r="C60" s="62"/>
      <c r="D60" s="30" t="s">
        <v>146</v>
      </c>
      <c r="E60" s="23" t="s">
        <v>139</v>
      </c>
      <c r="F60" s="23" t="s">
        <v>51</v>
      </c>
      <c r="G60" s="27" t="s">
        <v>51</v>
      </c>
      <c r="H60" s="59" t="s">
        <v>52</v>
      </c>
      <c r="I60" s="55"/>
      <c r="J60" s="24"/>
      <c r="K60" s="45">
        <v>9</v>
      </c>
      <c r="L60" s="107"/>
      <c r="M60" s="107"/>
      <c r="N60" s="107"/>
      <c r="O60" s="107"/>
      <c r="P60" s="107"/>
      <c r="Q60" s="107"/>
      <c r="R60" s="108"/>
      <c r="S60" s="110"/>
      <c r="T60" s="114"/>
      <c r="U60" s="78">
        <f t="shared" si="18"/>
        <v>0</v>
      </c>
      <c r="V60" s="77">
        <v>10</v>
      </c>
      <c r="W60" s="110"/>
      <c r="X60" s="110"/>
      <c r="Y60" s="110"/>
      <c r="Z60" s="110"/>
      <c r="AA60" s="110"/>
      <c r="AB60" s="110"/>
      <c r="AC60" s="110"/>
      <c r="AD60" s="110"/>
      <c r="AE60" s="114"/>
      <c r="AF60" s="78">
        <f t="shared" si="2"/>
        <v>0</v>
      </c>
      <c r="AG60" s="77">
        <v>11</v>
      </c>
      <c r="AH60" s="110"/>
      <c r="AI60" s="110"/>
      <c r="AJ60" s="110"/>
      <c r="AK60" s="110"/>
      <c r="AL60" s="110"/>
      <c r="AM60" s="110"/>
      <c r="AN60" s="110"/>
      <c r="AO60" s="110"/>
      <c r="AP60" s="114"/>
      <c r="AQ60" s="78">
        <f t="shared" si="3"/>
        <v>0</v>
      </c>
      <c r="AR60" s="77">
        <v>12</v>
      </c>
      <c r="AS60" s="110"/>
      <c r="AT60" s="110"/>
      <c r="AU60" s="110"/>
      <c r="AV60" s="110"/>
      <c r="AW60" s="110"/>
      <c r="AX60" s="110"/>
      <c r="AY60" s="110"/>
      <c r="AZ60" s="110"/>
      <c r="BA60" s="114"/>
      <c r="BB60" s="78">
        <f t="shared" si="4"/>
        <v>0</v>
      </c>
      <c r="BC60" s="77">
        <v>1</v>
      </c>
      <c r="BD60" s="110"/>
      <c r="BE60" s="110"/>
      <c r="BF60" s="110"/>
      <c r="BG60" s="110"/>
      <c r="BH60" s="110"/>
      <c r="BI60" s="110"/>
      <c r="BJ60" s="110"/>
      <c r="BK60" s="110"/>
      <c r="BL60" s="114"/>
      <c r="BM60" s="78">
        <f t="shared" si="5"/>
        <v>0</v>
      </c>
      <c r="BN60" s="79">
        <f t="shared" si="6"/>
        <v>0</v>
      </c>
      <c r="BO60" s="79">
        <f t="shared" si="7"/>
        <v>0</v>
      </c>
      <c r="BP60" s="73">
        <f t="shared" si="8"/>
        <v>0</v>
      </c>
      <c r="BQ60" s="47">
        <f t="shared" si="9"/>
        <v>0</v>
      </c>
      <c r="BR60" s="47">
        <f t="shared" si="10"/>
        <v>0</v>
      </c>
      <c r="BS60" s="47">
        <f t="shared" si="11"/>
        <v>0</v>
      </c>
      <c r="BT60" s="47">
        <f t="shared" si="12"/>
        <v>0</v>
      </c>
      <c r="BU60" s="47">
        <f t="shared" si="13"/>
        <v>0</v>
      </c>
      <c r="BV60" s="47">
        <f t="shared" si="14"/>
        <v>0</v>
      </c>
      <c r="BW60" s="48">
        <f t="shared" si="15"/>
        <v>0</v>
      </c>
      <c r="BX60" s="42">
        <v>49.378900000000002</v>
      </c>
      <c r="BY60" s="40">
        <v>0.1</v>
      </c>
      <c r="BZ60" s="44">
        <f t="shared" si="16"/>
        <v>44.441009999999999</v>
      </c>
      <c r="CA60" s="53">
        <f t="shared" si="17"/>
        <v>0</v>
      </c>
    </row>
    <row r="61" spans="1:79" ht="10.95" customHeight="1" x14ac:dyDescent="0.25">
      <c r="A61" s="54" t="s">
        <v>147</v>
      </c>
      <c r="B61" s="26" t="s">
        <v>97</v>
      </c>
      <c r="C61" s="62" t="s">
        <v>109</v>
      </c>
      <c r="D61" s="30" t="s">
        <v>148</v>
      </c>
      <c r="E61" s="23" t="s">
        <v>50</v>
      </c>
      <c r="F61" s="23" t="s">
        <v>51</v>
      </c>
      <c r="G61" s="27" t="s">
        <v>51</v>
      </c>
      <c r="H61" s="59" t="s">
        <v>52</v>
      </c>
      <c r="I61" s="55"/>
      <c r="J61" s="24"/>
      <c r="K61" s="45">
        <v>9</v>
      </c>
      <c r="L61" s="107"/>
      <c r="M61" s="107"/>
      <c r="N61" s="107"/>
      <c r="O61" s="107"/>
      <c r="P61" s="107"/>
      <c r="Q61" s="107"/>
      <c r="R61" s="111"/>
      <c r="S61" s="114"/>
      <c r="T61" s="110"/>
      <c r="U61" s="78">
        <f t="shared" si="18"/>
        <v>0</v>
      </c>
      <c r="V61" s="77">
        <v>10</v>
      </c>
      <c r="W61" s="110"/>
      <c r="X61" s="110"/>
      <c r="Y61" s="110"/>
      <c r="Z61" s="110"/>
      <c r="AA61" s="110"/>
      <c r="AB61" s="110"/>
      <c r="AC61" s="114"/>
      <c r="AD61" s="114"/>
      <c r="AE61" s="110"/>
      <c r="AF61" s="78">
        <f t="shared" si="2"/>
        <v>0</v>
      </c>
      <c r="AG61" s="77">
        <v>11</v>
      </c>
      <c r="AH61" s="110"/>
      <c r="AI61" s="110"/>
      <c r="AJ61" s="110"/>
      <c r="AK61" s="110"/>
      <c r="AL61" s="110"/>
      <c r="AM61" s="110"/>
      <c r="AN61" s="114"/>
      <c r="AO61" s="114"/>
      <c r="AP61" s="110"/>
      <c r="AQ61" s="78">
        <f t="shared" si="3"/>
        <v>0</v>
      </c>
      <c r="AR61" s="77">
        <v>12</v>
      </c>
      <c r="AS61" s="110"/>
      <c r="AT61" s="110"/>
      <c r="AU61" s="110"/>
      <c r="AV61" s="110"/>
      <c r="AW61" s="110"/>
      <c r="AX61" s="110"/>
      <c r="AY61" s="114"/>
      <c r="AZ61" s="114"/>
      <c r="BA61" s="110"/>
      <c r="BB61" s="78">
        <f t="shared" si="4"/>
        <v>0</v>
      </c>
      <c r="BC61" s="77">
        <v>1</v>
      </c>
      <c r="BD61" s="110"/>
      <c r="BE61" s="110"/>
      <c r="BF61" s="110"/>
      <c r="BG61" s="110"/>
      <c r="BH61" s="110"/>
      <c r="BI61" s="110"/>
      <c r="BJ61" s="114"/>
      <c r="BK61" s="114"/>
      <c r="BL61" s="110"/>
      <c r="BM61" s="78">
        <f t="shared" si="5"/>
        <v>0</v>
      </c>
      <c r="BN61" s="79">
        <f t="shared" si="6"/>
        <v>0</v>
      </c>
      <c r="BO61" s="79">
        <f t="shared" si="7"/>
        <v>0</v>
      </c>
      <c r="BP61" s="73">
        <f t="shared" si="8"/>
        <v>0</v>
      </c>
      <c r="BQ61" s="47">
        <f t="shared" si="9"/>
        <v>0</v>
      </c>
      <c r="BR61" s="47">
        <f t="shared" si="10"/>
        <v>0</v>
      </c>
      <c r="BS61" s="47">
        <f t="shared" si="11"/>
        <v>0</v>
      </c>
      <c r="BT61" s="47">
        <f t="shared" si="12"/>
        <v>0</v>
      </c>
      <c r="BU61" s="47">
        <f t="shared" si="13"/>
        <v>0</v>
      </c>
      <c r="BV61" s="47">
        <f t="shared" si="14"/>
        <v>0</v>
      </c>
      <c r="BW61" s="48">
        <f t="shared" si="15"/>
        <v>0</v>
      </c>
      <c r="BX61" s="42">
        <v>38.9724</v>
      </c>
      <c r="BY61" s="40">
        <v>0.1</v>
      </c>
      <c r="BZ61" s="44">
        <f t="shared" si="16"/>
        <v>35.075159999999997</v>
      </c>
      <c r="CA61" s="53">
        <f t="shared" si="17"/>
        <v>0</v>
      </c>
    </row>
    <row r="62" spans="1:79" ht="10.95" customHeight="1" x14ac:dyDescent="0.25">
      <c r="A62" s="54" t="s">
        <v>149</v>
      </c>
      <c r="B62" s="26" t="s">
        <v>97</v>
      </c>
      <c r="C62" s="62" t="s">
        <v>47</v>
      </c>
      <c r="D62" s="30" t="s">
        <v>150</v>
      </c>
      <c r="E62" s="23" t="s">
        <v>64</v>
      </c>
      <c r="F62" s="23" t="s">
        <v>51</v>
      </c>
      <c r="G62" s="27" t="s">
        <v>51</v>
      </c>
      <c r="H62" s="59" t="s">
        <v>52</v>
      </c>
      <c r="I62" s="55"/>
      <c r="J62" s="24"/>
      <c r="K62" s="45">
        <v>9</v>
      </c>
      <c r="L62" s="107"/>
      <c r="M62" s="107"/>
      <c r="N62" s="107"/>
      <c r="O62" s="107"/>
      <c r="P62" s="107"/>
      <c r="Q62" s="107"/>
      <c r="R62" s="108"/>
      <c r="S62" s="110"/>
      <c r="T62" s="114"/>
      <c r="U62" s="78">
        <f t="shared" si="18"/>
        <v>0</v>
      </c>
      <c r="V62" s="77">
        <v>10</v>
      </c>
      <c r="W62" s="110"/>
      <c r="X62" s="110"/>
      <c r="Y62" s="110"/>
      <c r="Z62" s="110"/>
      <c r="AA62" s="110"/>
      <c r="AB62" s="110"/>
      <c r="AC62" s="110"/>
      <c r="AD62" s="110"/>
      <c r="AE62" s="114"/>
      <c r="AF62" s="78">
        <f t="shared" si="2"/>
        <v>0</v>
      </c>
      <c r="AG62" s="77">
        <v>11</v>
      </c>
      <c r="AH62" s="110"/>
      <c r="AI62" s="110"/>
      <c r="AJ62" s="110"/>
      <c r="AK62" s="110"/>
      <c r="AL62" s="110"/>
      <c r="AM62" s="110"/>
      <c r="AN62" s="110"/>
      <c r="AO62" s="110"/>
      <c r="AP62" s="114"/>
      <c r="AQ62" s="78">
        <f t="shared" si="3"/>
        <v>0</v>
      </c>
      <c r="AR62" s="77">
        <v>12</v>
      </c>
      <c r="AS62" s="110"/>
      <c r="AT62" s="110"/>
      <c r="AU62" s="110"/>
      <c r="AV62" s="110"/>
      <c r="AW62" s="110"/>
      <c r="AX62" s="110"/>
      <c r="AY62" s="110"/>
      <c r="AZ62" s="110"/>
      <c r="BA62" s="114"/>
      <c r="BB62" s="78">
        <f t="shared" si="4"/>
        <v>0</v>
      </c>
      <c r="BC62" s="77">
        <v>1</v>
      </c>
      <c r="BD62" s="110"/>
      <c r="BE62" s="110"/>
      <c r="BF62" s="110"/>
      <c r="BG62" s="110"/>
      <c r="BH62" s="110"/>
      <c r="BI62" s="110"/>
      <c r="BJ62" s="110"/>
      <c r="BK62" s="110"/>
      <c r="BL62" s="114"/>
      <c r="BM62" s="78">
        <f t="shared" si="5"/>
        <v>0</v>
      </c>
      <c r="BN62" s="79">
        <f t="shared" si="6"/>
        <v>0</v>
      </c>
      <c r="BO62" s="79">
        <f t="shared" si="7"/>
        <v>0</v>
      </c>
      <c r="BP62" s="73">
        <f t="shared" si="8"/>
        <v>0</v>
      </c>
      <c r="BQ62" s="47">
        <f t="shared" si="9"/>
        <v>0</v>
      </c>
      <c r="BR62" s="47">
        <f t="shared" si="10"/>
        <v>0</v>
      </c>
      <c r="BS62" s="47">
        <f t="shared" si="11"/>
        <v>0</v>
      </c>
      <c r="BT62" s="47">
        <f t="shared" si="12"/>
        <v>0</v>
      </c>
      <c r="BU62" s="47">
        <f t="shared" si="13"/>
        <v>0</v>
      </c>
      <c r="BV62" s="47">
        <f t="shared" si="14"/>
        <v>0</v>
      </c>
      <c r="BW62" s="48">
        <f t="shared" si="15"/>
        <v>0</v>
      </c>
      <c r="BX62" s="42">
        <v>17.638999999999999</v>
      </c>
      <c r="BY62" s="40">
        <v>0.1</v>
      </c>
      <c r="BZ62" s="44">
        <f t="shared" si="16"/>
        <v>15.8751</v>
      </c>
      <c r="CA62" s="53">
        <f t="shared" si="17"/>
        <v>0</v>
      </c>
    </row>
    <row r="63" spans="1:79" ht="10.95" customHeight="1" x14ac:dyDescent="0.25">
      <c r="A63" s="54" t="s">
        <v>151</v>
      </c>
      <c r="B63" s="26" t="s">
        <v>46</v>
      </c>
      <c r="C63" s="62" t="s">
        <v>47</v>
      </c>
      <c r="D63" s="30" t="s">
        <v>152</v>
      </c>
      <c r="E63" s="23" t="s">
        <v>49</v>
      </c>
      <c r="F63" s="23" t="s">
        <v>51</v>
      </c>
      <c r="G63" s="27" t="s">
        <v>51</v>
      </c>
      <c r="H63" s="59" t="s">
        <v>52</v>
      </c>
      <c r="I63" s="55"/>
      <c r="J63" s="24"/>
      <c r="K63" s="45">
        <v>9</v>
      </c>
      <c r="L63" s="107"/>
      <c r="M63" s="107"/>
      <c r="N63" s="107"/>
      <c r="O63" s="107"/>
      <c r="P63" s="107"/>
      <c r="Q63" s="107"/>
      <c r="R63" s="111"/>
      <c r="S63" s="114"/>
      <c r="T63" s="110"/>
      <c r="U63" s="78">
        <f t="shared" si="18"/>
        <v>0</v>
      </c>
      <c r="V63" s="77">
        <v>10</v>
      </c>
      <c r="W63" s="110"/>
      <c r="X63" s="110"/>
      <c r="Y63" s="110"/>
      <c r="Z63" s="110"/>
      <c r="AA63" s="110"/>
      <c r="AB63" s="110"/>
      <c r="AC63" s="114"/>
      <c r="AD63" s="114"/>
      <c r="AE63" s="110"/>
      <c r="AF63" s="78">
        <f t="shared" si="2"/>
        <v>0</v>
      </c>
      <c r="AG63" s="77">
        <v>11</v>
      </c>
      <c r="AH63" s="110"/>
      <c r="AI63" s="110"/>
      <c r="AJ63" s="110"/>
      <c r="AK63" s="110"/>
      <c r="AL63" s="110"/>
      <c r="AM63" s="110"/>
      <c r="AN63" s="114"/>
      <c r="AO63" s="114"/>
      <c r="AP63" s="110"/>
      <c r="AQ63" s="78">
        <f t="shared" si="3"/>
        <v>0</v>
      </c>
      <c r="AR63" s="77">
        <v>12</v>
      </c>
      <c r="AS63" s="110"/>
      <c r="AT63" s="110"/>
      <c r="AU63" s="110"/>
      <c r="AV63" s="110"/>
      <c r="AW63" s="110"/>
      <c r="AX63" s="110"/>
      <c r="AY63" s="114"/>
      <c r="AZ63" s="114"/>
      <c r="BA63" s="110"/>
      <c r="BB63" s="78">
        <f t="shared" si="4"/>
        <v>0</v>
      </c>
      <c r="BC63" s="77">
        <v>1</v>
      </c>
      <c r="BD63" s="110"/>
      <c r="BE63" s="110"/>
      <c r="BF63" s="110"/>
      <c r="BG63" s="110"/>
      <c r="BH63" s="110"/>
      <c r="BI63" s="110"/>
      <c r="BJ63" s="114"/>
      <c r="BK63" s="114"/>
      <c r="BL63" s="110"/>
      <c r="BM63" s="78">
        <f t="shared" si="5"/>
        <v>0</v>
      </c>
      <c r="BN63" s="79">
        <f t="shared" si="6"/>
        <v>0</v>
      </c>
      <c r="BO63" s="79">
        <f t="shared" si="7"/>
        <v>0</v>
      </c>
      <c r="BP63" s="73">
        <f t="shared" si="8"/>
        <v>0</v>
      </c>
      <c r="BQ63" s="47">
        <f t="shared" si="9"/>
        <v>0</v>
      </c>
      <c r="BR63" s="47">
        <f t="shared" si="10"/>
        <v>0</v>
      </c>
      <c r="BS63" s="47">
        <f t="shared" si="11"/>
        <v>0</v>
      </c>
      <c r="BT63" s="47">
        <f t="shared" si="12"/>
        <v>0</v>
      </c>
      <c r="BU63" s="47">
        <f t="shared" si="13"/>
        <v>0</v>
      </c>
      <c r="BV63" s="47">
        <f t="shared" si="14"/>
        <v>0</v>
      </c>
      <c r="BW63" s="48">
        <f t="shared" si="15"/>
        <v>0</v>
      </c>
      <c r="BX63" s="42">
        <v>57.183700000000002</v>
      </c>
      <c r="BY63" s="40">
        <v>0.1</v>
      </c>
      <c r="BZ63" s="44">
        <f t="shared" si="16"/>
        <v>51.465330000000002</v>
      </c>
      <c r="CA63" s="53">
        <f t="shared" si="17"/>
        <v>0</v>
      </c>
    </row>
    <row r="64" spans="1:79" ht="10.95" customHeight="1" x14ac:dyDescent="0.25">
      <c r="A64" s="54" t="s">
        <v>153</v>
      </c>
      <c r="B64" s="26" t="s">
        <v>54</v>
      </c>
      <c r="C64" s="62" t="s">
        <v>47</v>
      </c>
      <c r="D64" s="30" t="s">
        <v>154</v>
      </c>
      <c r="E64" s="23" t="s">
        <v>49</v>
      </c>
      <c r="F64" s="23" t="s">
        <v>81</v>
      </c>
      <c r="G64" s="27" t="s">
        <v>51</v>
      </c>
      <c r="H64" s="59" t="s">
        <v>52</v>
      </c>
      <c r="I64" s="55" t="s">
        <v>52</v>
      </c>
      <c r="J64" s="24"/>
      <c r="K64" s="45">
        <v>9</v>
      </c>
      <c r="L64" s="107"/>
      <c r="M64" s="113"/>
      <c r="N64" s="113"/>
      <c r="O64" s="113"/>
      <c r="P64" s="113"/>
      <c r="Q64" s="107"/>
      <c r="R64" s="108"/>
      <c r="S64" s="110"/>
      <c r="T64" s="110"/>
      <c r="U64" s="78">
        <f t="shared" si="18"/>
        <v>0</v>
      </c>
      <c r="V64" s="77">
        <v>10</v>
      </c>
      <c r="W64" s="110"/>
      <c r="X64" s="114"/>
      <c r="Y64" s="114"/>
      <c r="Z64" s="114"/>
      <c r="AA64" s="114"/>
      <c r="AB64" s="110"/>
      <c r="AC64" s="110"/>
      <c r="AD64" s="110"/>
      <c r="AE64" s="110"/>
      <c r="AF64" s="78">
        <f t="shared" si="2"/>
        <v>0</v>
      </c>
      <c r="AG64" s="77">
        <v>11</v>
      </c>
      <c r="AH64" s="110"/>
      <c r="AI64" s="114"/>
      <c r="AJ64" s="114"/>
      <c r="AK64" s="114"/>
      <c r="AL64" s="114"/>
      <c r="AM64" s="110"/>
      <c r="AN64" s="110"/>
      <c r="AO64" s="110"/>
      <c r="AP64" s="110"/>
      <c r="AQ64" s="78">
        <f t="shared" si="3"/>
        <v>0</v>
      </c>
      <c r="AR64" s="77">
        <v>12</v>
      </c>
      <c r="AS64" s="110"/>
      <c r="AT64" s="114"/>
      <c r="AU64" s="114"/>
      <c r="AV64" s="114"/>
      <c r="AW64" s="114"/>
      <c r="AX64" s="110"/>
      <c r="AY64" s="110"/>
      <c r="AZ64" s="110"/>
      <c r="BA64" s="110"/>
      <c r="BB64" s="78">
        <f t="shared" si="4"/>
        <v>0</v>
      </c>
      <c r="BC64" s="77">
        <v>1</v>
      </c>
      <c r="BD64" s="110"/>
      <c r="BE64" s="114"/>
      <c r="BF64" s="114"/>
      <c r="BG64" s="114"/>
      <c r="BH64" s="114"/>
      <c r="BI64" s="110"/>
      <c r="BJ64" s="110"/>
      <c r="BK64" s="110"/>
      <c r="BL64" s="110"/>
      <c r="BM64" s="78">
        <f t="shared" si="5"/>
        <v>0</v>
      </c>
      <c r="BN64" s="79">
        <f t="shared" si="6"/>
        <v>0</v>
      </c>
      <c r="BO64" s="79">
        <f t="shared" si="7"/>
        <v>0</v>
      </c>
      <c r="BP64" s="73">
        <f t="shared" si="8"/>
        <v>0</v>
      </c>
      <c r="BQ64" s="47">
        <f t="shared" si="9"/>
        <v>0</v>
      </c>
      <c r="BR64" s="47">
        <f t="shared" si="10"/>
        <v>0</v>
      </c>
      <c r="BS64" s="47">
        <f t="shared" si="11"/>
        <v>0</v>
      </c>
      <c r="BT64" s="47">
        <f t="shared" si="12"/>
        <v>0</v>
      </c>
      <c r="BU64" s="47">
        <f t="shared" si="13"/>
        <v>0</v>
      </c>
      <c r="BV64" s="47">
        <f t="shared" si="14"/>
        <v>0</v>
      </c>
      <c r="BW64" s="48">
        <f t="shared" si="15"/>
        <v>0</v>
      </c>
      <c r="BX64" s="42">
        <v>57.183700000000002</v>
      </c>
      <c r="BY64" s="40">
        <v>0.1</v>
      </c>
      <c r="BZ64" s="44">
        <f t="shared" si="16"/>
        <v>51.465330000000002</v>
      </c>
      <c r="CA64" s="53">
        <f t="shared" si="17"/>
        <v>0</v>
      </c>
    </row>
    <row r="65" spans="1:79" ht="10.95" customHeight="1" x14ac:dyDescent="0.25">
      <c r="A65" s="54" t="s">
        <v>155</v>
      </c>
      <c r="B65" s="26" t="s">
        <v>46</v>
      </c>
      <c r="C65" s="62" t="s">
        <v>47</v>
      </c>
      <c r="D65" s="30" t="s">
        <v>156</v>
      </c>
      <c r="E65" s="23" t="s">
        <v>50</v>
      </c>
      <c r="F65" s="23" t="s">
        <v>51</v>
      </c>
      <c r="G65" s="27" t="s">
        <v>51</v>
      </c>
      <c r="H65" s="59" t="s">
        <v>52</v>
      </c>
      <c r="I65" s="55"/>
      <c r="J65" s="24"/>
      <c r="K65" s="45">
        <v>9</v>
      </c>
      <c r="L65" s="107"/>
      <c r="M65" s="107"/>
      <c r="N65" s="107"/>
      <c r="O65" s="107"/>
      <c r="P65" s="107"/>
      <c r="Q65" s="107"/>
      <c r="R65" s="108"/>
      <c r="S65" s="110"/>
      <c r="T65" s="114"/>
      <c r="U65" s="78">
        <f t="shared" si="18"/>
        <v>0</v>
      </c>
      <c r="V65" s="77">
        <v>10</v>
      </c>
      <c r="W65" s="110"/>
      <c r="X65" s="110"/>
      <c r="Y65" s="110"/>
      <c r="Z65" s="110"/>
      <c r="AA65" s="110"/>
      <c r="AB65" s="110"/>
      <c r="AC65" s="110"/>
      <c r="AD65" s="110"/>
      <c r="AE65" s="114"/>
      <c r="AF65" s="78">
        <f t="shared" si="2"/>
        <v>0</v>
      </c>
      <c r="AG65" s="77">
        <v>11</v>
      </c>
      <c r="AH65" s="110"/>
      <c r="AI65" s="110"/>
      <c r="AJ65" s="110"/>
      <c r="AK65" s="110"/>
      <c r="AL65" s="110"/>
      <c r="AM65" s="110"/>
      <c r="AN65" s="110"/>
      <c r="AO65" s="110"/>
      <c r="AP65" s="114"/>
      <c r="AQ65" s="78">
        <f t="shared" si="3"/>
        <v>0</v>
      </c>
      <c r="AR65" s="77">
        <v>12</v>
      </c>
      <c r="AS65" s="110"/>
      <c r="AT65" s="110"/>
      <c r="AU65" s="110"/>
      <c r="AV65" s="110"/>
      <c r="AW65" s="110"/>
      <c r="AX65" s="110"/>
      <c r="AY65" s="110"/>
      <c r="AZ65" s="110"/>
      <c r="BA65" s="114"/>
      <c r="BB65" s="78">
        <f t="shared" si="4"/>
        <v>0</v>
      </c>
      <c r="BC65" s="77">
        <v>1</v>
      </c>
      <c r="BD65" s="110"/>
      <c r="BE65" s="110"/>
      <c r="BF65" s="110"/>
      <c r="BG65" s="110"/>
      <c r="BH65" s="110"/>
      <c r="BI65" s="110"/>
      <c r="BJ65" s="110"/>
      <c r="BK65" s="110"/>
      <c r="BL65" s="114"/>
      <c r="BM65" s="78">
        <f t="shared" si="5"/>
        <v>0</v>
      </c>
      <c r="BN65" s="79">
        <f t="shared" si="6"/>
        <v>0</v>
      </c>
      <c r="BO65" s="79">
        <f t="shared" si="7"/>
        <v>0</v>
      </c>
      <c r="BP65" s="73">
        <f t="shared" si="8"/>
        <v>0</v>
      </c>
      <c r="BQ65" s="47">
        <f t="shared" si="9"/>
        <v>0</v>
      </c>
      <c r="BR65" s="47">
        <f t="shared" si="10"/>
        <v>0</v>
      </c>
      <c r="BS65" s="47">
        <f t="shared" si="11"/>
        <v>0</v>
      </c>
      <c r="BT65" s="47">
        <f t="shared" si="12"/>
        <v>0</v>
      </c>
      <c r="BU65" s="47">
        <f t="shared" si="13"/>
        <v>0</v>
      </c>
      <c r="BV65" s="47">
        <f t="shared" si="14"/>
        <v>0</v>
      </c>
      <c r="BW65" s="48">
        <f t="shared" si="15"/>
        <v>0</v>
      </c>
      <c r="BX65" s="42">
        <v>34.809800000000003</v>
      </c>
      <c r="BY65" s="40">
        <v>0.1</v>
      </c>
      <c r="BZ65" s="44">
        <f t="shared" si="16"/>
        <v>31.32882</v>
      </c>
      <c r="CA65" s="53">
        <f t="shared" si="17"/>
        <v>0</v>
      </c>
    </row>
    <row r="66" spans="1:79" ht="11.25" customHeight="1" x14ac:dyDescent="0.25">
      <c r="U66" s="18">
        <f>SUM(U3:U65)</f>
        <v>0</v>
      </c>
      <c r="AF66" s="18">
        <f>SUM(AF3:AF65)</f>
        <v>0</v>
      </c>
      <c r="AQ66" s="18">
        <f>SUM(AQ3:AQ65)</f>
        <v>0</v>
      </c>
      <c r="BB66" s="18">
        <f>SUM(BB3:BB65)</f>
        <v>0</v>
      </c>
      <c r="BM66" s="18">
        <f>SUM(BM3:BM65)</f>
        <v>0</v>
      </c>
    </row>
  </sheetData>
  <sheetProtection password="CAAD" sheet="1" objects="1" scenarios="1"/>
  <phoneticPr fontId="0" type="noConversion"/>
  <pageMargins left="0.31527777777777777" right="0.31527777777777777" top="0.59027777777777779" bottom="0.59027777777777779" header="0.51180555555555551" footer="0.51180555555555551"/>
  <pageSetup paperSize="9" scale="38" firstPageNumber="0" orientation="landscape" horizontalDpi="300" verticalDpi="300" r:id="rId1"/>
  <headerFooter alignWithMargins="0"/>
  <ignoredErrors>
    <ignoredError sqref="U3 AF3 AQ3 BB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Nagłówek</vt:lpstr>
      <vt:lpstr>Zamówienie</vt:lpstr>
      <vt:lpstr>Excel_BuiltIn__FilterDatabase_2</vt:lpstr>
      <vt:lpstr>Zamówienie!Obszar_wydruku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Wojczuk, Slawomir</dc:creator>
  <cp:lastModifiedBy>Janusz Anforowicz /KANFOR/</cp:lastModifiedBy>
  <cp:lastPrinted>2011-11-03T13:18:08Z</cp:lastPrinted>
  <dcterms:created xsi:type="dcterms:W3CDTF">2010-09-15T22:57:35Z</dcterms:created>
  <dcterms:modified xsi:type="dcterms:W3CDTF">2025-01-07T12:42:32Z</dcterms:modified>
</cp:coreProperties>
</file>